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ModIficacion Externa 05-2017" sheetId="1" r:id="rId1"/>
  </sheets>
  <definedNames>
    <definedName name="_xlnm.Print_Area" localSheetId="0">'ModIficacion Externa 05-2017'!$B$1:$AA$216</definedName>
    <definedName name="_xlnm.Print_Titles" localSheetId="0">'ModIficacion Externa 05-2017'!$1:$3</definedName>
  </definedNames>
  <calcPr fullCalcOnLoad="1"/>
</workbook>
</file>

<file path=xl/sharedStrings.xml><?xml version="1.0" encoding="utf-8"?>
<sst xmlns="http://schemas.openxmlformats.org/spreadsheetml/2006/main" count="447" uniqueCount="260">
  <si>
    <t>Reporte de la Modificación Externa</t>
  </si>
  <si>
    <t>Período Presupuestario:</t>
  </si>
  <si>
    <t>Número Modificación Externa:</t>
  </si>
  <si>
    <t>000005-ME-2017</t>
  </si>
  <si>
    <t>Clase de Modificación:</t>
  </si>
  <si>
    <t>Decreto</t>
  </si>
  <si>
    <t>Fecha Confección:</t>
  </si>
  <si>
    <t>Fecha Aprobación:</t>
  </si>
  <si>
    <t>Estado:</t>
  </si>
  <si>
    <t>Generado</t>
  </si>
  <si>
    <t>Observaciones:</t>
  </si>
  <si>
    <t>Origenes:</t>
  </si>
  <si>
    <t>Programa/Código Partida/ Código Subpartida/ Fuente Financiamiento/Código Centro Gestor/ Rubro</t>
  </si>
  <si>
    <t>CE</t>
  </si>
  <si>
    <t>CF</t>
  </si>
  <si>
    <t>IP</t>
  </si>
  <si>
    <t>Concepto</t>
  </si>
  <si>
    <t>Observaciones</t>
  </si>
  <si>
    <t>Total por Programa</t>
  </si>
  <si>
    <t>Total por Partida/ Total por Subpartida/ Total por Fuente</t>
  </si>
  <si>
    <t>Partida: 0</t>
  </si>
  <si>
    <t>Remuneraciones</t>
  </si>
  <si>
    <t xml:space="preserve">   </t>
  </si>
  <si>
    <t xml:space="preserve">    Fuente: 001</t>
  </si>
  <si>
    <t xml:space="preserve">    Subpartida: 00301</t>
  </si>
  <si>
    <t>Retribución por años servidos</t>
  </si>
  <si>
    <t>Partida: 1</t>
  </si>
  <si>
    <t>Servicios</t>
  </si>
  <si>
    <t xml:space="preserve">    Subpartida: 10101</t>
  </si>
  <si>
    <t>Alquiler de edificios, locales y terrenos</t>
  </si>
  <si>
    <t xml:space="preserve">    Subpartida: 10303</t>
  </si>
  <si>
    <t>Impresión, encuadernación y otros</t>
  </si>
  <si>
    <t>Centro Gestor Origen: 586</t>
  </si>
  <si>
    <t>ADMINISTRACION REGIONAL II CIRCUITO JUDICIAL GUANACASTE</t>
  </si>
  <si>
    <t xml:space="preserve">    Subpartida: 10499</t>
  </si>
  <si>
    <t>Otros servicios de gestión y apoyo</t>
  </si>
  <si>
    <t>Centro Gestor Origen: 334</t>
  </si>
  <si>
    <t>ADMINISTRACION REGIONAL I CIRCUITO JUDICIAL ALAJUELA</t>
  </si>
  <si>
    <t>Centro Gestor Origen: 360</t>
  </si>
  <si>
    <t>ADMINISTRACION REGIONAL CARTAGO</t>
  </si>
  <si>
    <t>Centro Gestor Origen: 605</t>
  </si>
  <si>
    <t>ADMINISTRACION REGIONAL II CIRCUITO JUDICIAL ZONA ATLANTICA</t>
  </si>
  <si>
    <t>Centro Gestor Origen: 176</t>
  </si>
  <si>
    <t>OFICINA DE ADMINISTRACION II CIR. JUD. SAN JOSE</t>
  </si>
  <si>
    <t>Centro Gestor Origen: 415</t>
  </si>
  <si>
    <t>ADMINISTRACION REGIONAL I CIRCUITO JUDICIAL GUANACASTE</t>
  </si>
  <si>
    <t>Centro Gestor Origen: 561</t>
  </si>
  <si>
    <t>ADMINISTRACION REGIONAL II CIRCUITO JUDICIAL ALAJUELA</t>
  </si>
  <si>
    <t xml:space="preserve">    Subpartida: 10807</t>
  </si>
  <si>
    <t>Mantenimiento y reparación de equipo y mobiliario de oficina</t>
  </si>
  <si>
    <t>Centro Gestor Origen: 980</t>
  </si>
  <si>
    <t>ADMINISTRACION REGIONAL TURRIALBA</t>
  </si>
  <si>
    <t>Centro Gestor Origen: 1048</t>
  </si>
  <si>
    <t>ADMINISTRACION REGIONAL GRECIA</t>
  </si>
  <si>
    <t>Centro Gestor Origen: 487</t>
  </si>
  <si>
    <t>ADMINISTRACION REGIONAL I CIRCUITO JUDICIAL ZONA ATLANTICA</t>
  </si>
  <si>
    <t>Centro Gestor Origen: 557</t>
  </si>
  <si>
    <t>ADMINISTRACION REGIONAL III CIRCUITO JUDICIAL ALAJUELA (SAN RAMON)</t>
  </si>
  <si>
    <t>Centro Gestor Origen: 786</t>
  </si>
  <si>
    <t>ADMINISTRACION REGIONAL SANTA CRUZ</t>
  </si>
  <si>
    <t>Partida: 2</t>
  </si>
  <si>
    <t>Materiales y Suministros</t>
  </si>
  <si>
    <t xml:space="preserve">    Subpartida: 20101</t>
  </si>
  <si>
    <t>Combustibles y lubricantes</t>
  </si>
  <si>
    <t xml:space="preserve">    Subpartida: 20199</t>
  </si>
  <si>
    <t>Otros productos químicos</t>
  </si>
  <si>
    <t xml:space="preserve">    Subpartida: 20301</t>
  </si>
  <si>
    <t>Materiales y productos metálicos</t>
  </si>
  <si>
    <t xml:space="preserve">    Subpartida: 20304</t>
  </si>
  <si>
    <t>Materiales y productos eléctricos, telefónicos y de cómputo</t>
  </si>
  <si>
    <t>Centro Gestor Origen: 383</t>
  </si>
  <si>
    <t>ADMINISTRACION REGIONAL HEREDIA</t>
  </si>
  <si>
    <t xml:space="preserve">    Subpartida: 20399</t>
  </si>
  <si>
    <t>Otros materiales y productos de uso en la construcción</t>
  </si>
  <si>
    <t xml:space="preserve">    Subpartida: 20401</t>
  </si>
  <si>
    <t>Herramientas e instrumentos</t>
  </si>
  <si>
    <t xml:space="preserve">    Subpartida: 20402</t>
  </si>
  <si>
    <t>Repuestos y accesorios</t>
  </si>
  <si>
    <t xml:space="preserve">    Subpartida: 29901</t>
  </si>
  <si>
    <t>Útiles y materiales de oficina y cómputo</t>
  </si>
  <si>
    <t>Centro Gestor Origen: 652</t>
  </si>
  <si>
    <t>ADMINISTRACION REGIONAL GOLFITO</t>
  </si>
  <si>
    <t xml:space="preserve">    Subpartida: 29902</t>
  </si>
  <si>
    <t>Útiles y materiales médico, hospitalario y de investigación</t>
  </si>
  <si>
    <t xml:space="preserve">    Subpartida: 29903</t>
  </si>
  <si>
    <t>Productos de papel, cartón e impresos</t>
  </si>
  <si>
    <t xml:space="preserve">    Subpartida: 29905</t>
  </si>
  <si>
    <t>Útiles y materiales de limpieza</t>
  </si>
  <si>
    <t xml:space="preserve">    Subpartida: 29906</t>
  </si>
  <si>
    <t>Útiles y materiales de resguardo y seguridad</t>
  </si>
  <si>
    <t>Partida: 5</t>
  </si>
  <si>
    <t>Bienes Duraderos</t>
  </si>
  <si>
    <t xml:space="preserve">    Fuente: 280</t>
  </si>
  <si>
    <t xml:space="preserve">    Subpartida: 50201</t>
  </si>
  <si>
    <t>Edificios</t>
  </si>
  <si>
    <t>Centro Gestor Origen: 284</t>
  </si>
  <si>
    <t>ADMINISTRACION REGIONAL I CIRCUITO JUDICIAL ZONA SUR</t>
  </si>
  <si>
    <t xml:space="preserve">    Subpartida: 50207</t>
  </si>
  <si>
    <t>Instalaciones</t>
  </si>
  <si>
    <t>Partida: 6</t>
  </si>
  <si>
    <t>Transferencias Corrientes</t>
  </si>
  <si>
    <t>Centro Gestor Origen: 458</t>
  </si>
  <si>
    <t>ADMINISTRACION REGIONAL PUNTARENAS</t>
  </si>
  <si>
    <t xml:space="preserve">    Subpartida: 10401</t>
  </si>
  <si>
    <t>Servicios médicos y de laboratorio</t>
  </si>
  <si>
    <t xml:space="preserve">    Subpartida: 10403</t>
  </si>
  <si>
    <t>Servicios de ingeniería</t>
  </si>
  <si>
    <t xml:space="preserve">    Subpartida: 10805</t>
  </si>
  <si>
    <t>Mantenimiento y reparación de equipo de transporte</t>
  </si>
  <si>
    <t xml:space="preserve">    Subpartida: 20104</t>
  </si>
  <si>
    <t xml:space="preserve">Tintas, pinturas y diluyentes </t>
  </si>
  <si>
    <t>Rubro Origen: 1</t>
  </si>
  <si>
    <t xml:space="preserve"> Bienes de inventario, combustible y edificios</t>
  </si>
  <si>
    <t>Centro Gestor Origen: 1156</t>
  </si>
  <si>
    <t xml:space="preserve">    Subpartida: 29999</t>
  </si>
  <si>
    <t>Otros útiles, materiales y suministros</t>
  </si>
  <si>
    <t xml:space="preserve">    Subpartida: 50101</t>
  </si>
  <si>
    <t>Maquinaria y equipo para la producción</t>
  </si>
  <si>
    <t xml:space="preserve">    Subpartida: 50199</t>
  </si>
  <si>
    <t>Maquinaria y equipo diverso</t>
  </si>
  <si>
    <t>Programa: 928 - Organismo de Investigación Judicial</t>
  </si>
  <si>
    <t>Centro Gestor Origen: 78</t>
  </si>
  <si>
    <t>DEPARTAMENTO DE MEDICINA LEGAL</t>
  </si>
  <si>
    <t>Centro Gestor Origen: 83</t>
  </si>
  <si>
    <t>DEPARTAMENTO DE LABORATORIO DE CIENCIAS FORENSES</t>
  </si>
  <si>
    <t>Se rebaja del mantenimiento de equipo de oficina en virtud de que no poseen necesidades de reparación de estos mobiliarios.</t>
  </si>
  <si>
    <t>Se rebaja del articulo 21028 de servicio de mantenimiento de aires en virtud de que no se va a requerir en su totalidad.</t>
  </si>
  <si>
    <t>Centro Gestor Origen: 1167</t>
  </si>
  <si>
    <t>ADMINISTRACION DEL ORGANISMO DE INVESTIGACION JUDICIAL</t>
  </si>
  <si>
    <t>Se rebaja del articulo batería larga duración en virtud de que tienen suficiente en inventario.</t>
  </si>
  <si>
    <t xml:space="preserve">    Subpartida: 50103</t>
  </si>
  <si>
    <t>Equipo de comunicación</t>
  </si>
  <si>
    <t>Centro Gestor Origen: 47</t>
  </si>
  <si>
    <t>DEPARTAMENTO DE INVESTIGACIONES CRIMINALES</t>
  </si>
  <si>
    <t>Centro Gestor Origen: 545</t>
  </si>
  <si>
    <t>ADMINISTRACION REGIONAL II CIRCUITO JUDICIAL ZONA SUR</t>
  </si>
  <si>
    <t>Centro Gestor Origen: 1047</t>
  </si>
  <si>
    <t>ADMINISTRACION REGIONAL OSA</t>
  </si>
  <si>
    <t xml:space="preserve">    Subpartida: 00204</t>
  </si>
  <si>
    <t>Compensación de vacaciones</t>
  </si>
  <si>
    <t xml:space="preserve">    Subpartida: 10502</t>
  </si>
  <si>
    <t>Viáticos dentro del país</t>
  </si>
  <si>
    <t xml:space="preserve">    Subpartida: 10504</t>
  </si>
  <si>
    <t>Viáticos en el exterior</t>
  </si>
  <si>
    <t>Destinos:</t>
  </si>
  <si>
    <t xml:space="preserve">    Subpartida: 00302</t>
  </si>
  <si>
    <t>Restricción al ejercicio liberal de la profesión</t>
  </si>
  <si>
    <t>Centro Gestor Destino: 487</t>
  </si>
  <si>
    <t xml:space="preserve">    Subpartida: 10301</t>
  </si>
  <si>
    <t xml:space="preserve">Información </t>
  </si>
  <si>
    <t xml:space="preserve">    Subpartida: 10304</t>
  </si>
  <si>
    <t>Transporte de bienes</t>
  </si>
  <si>
    <t>Centro Gestor Destino: 176</t>
  </si>
  <si>
    <t>Centro Gestor Destino: 360</t>
  </si>
  <si>
    <t>Centro Gestor Destino: 561</t>
  </si>
  <si>
    <t xml:space="preserve">    Subpartida: 10801</t>
  </si>
  <si>
    <t>Mantenimiento de edificios y locales</t>
  </si>
  <si>
    <t>Centro Gestor Destino: 383</t>
  </si>
  <si>
    <t xml:space="preserve">    Subpartida: 20305</t>
  </si>
  <si>
    <t>Materiales y productos de vidrio</t>
  </si>
  <si>
    <t xml:space="preserve">    Subpartida: 50104</t>
  </si>
  <si>
    <t>Equipo y mobiliario de oficina</t>
  </si>
  <si>
    <t>Rubro Destino: 1</t>
  </si>
  <si>
    <t xml:space="preserve">    Subpartida: 50105</t>
  </si>
  <si>
    <t>Equipo y programas de  cómputo</t>
  </si>
  <si>
    <t>Rubro Destino: 6</t>
  </si>
  <si>
    <t>Recurso Tecnológico Menor</t>
  </si>
  <si>
    <t xml:space="preserve">    Subpartida: 50106</t>
  </si>
  <si>
    <t>Equipo sanitario, de laboratorio e investigación</t>
  </si>
  <si>
    <t xml:space="preserve">    Subpartida: 50299</t>
  </si>
  <si>
    <t>Otras construcciones adiciones y mejoras</t>
  </si>
  <si>
    <t xml:space="preserve">    Subpartida: 59903</t>
  </si>
  <si>
    <t>Bienes intangibles</t>
  </si>
  <si>
    <t>Partida: 7</t>
  </si>
  <si>
    <t>Transferencias de Capital</t>
  </si>
  <si>
    <t xml:space="preserve">    Subpartida: 70107</t>
  </si>
  <si>
    <t xml:space="preserve">Fondos en fideicomiso para gasto de capital </t>
  </si>
  <si>
    <t>Se aumenta para reforzar el Fideicomiso Inmobiliario del Poder Judicial.</t>
  </si>
  <si>
    <t>Centro Gestor Destino: 458</t>
  </si>
  <si>
    <t>Rubro Destino: 3</t>
  </si>
  <si>
    <t>Recurso Tecnológico Estratégico</t>
  </si>
  <si>
    <t>Centro Gestor Destino: 557</t>
  </si>
  <si>
    <t xml:space="preserve">    Subpartida: 00505</t>
  </si>
  <si>
    <t>200</t>
  </si>
  <si>
    <t>Contribución Patronal a otros fondos administrados por entes privados</t>
  </si>
  <si>
    <t>Se aumenta para cubrir faltante proyectado en las cargas patronales (ASOSEJUD).</t>
  </si>
  <si>
    <t>Centro Gestor Destino: 1132</t>
  </si>
  <si>
    <t>PLATAFORMA DE INFORMACION POLICIAL</t>
  </si>
  <si>
    <t>Centro Gestor Destino: 78</t>
  </si>
  <si>
    <t>Centro Gestor Destino: 1167</t>
  </si>
  <si>
    <t>Centro Gestor Destino: 83</t>
  </si>
  <si>
    <t>Se requiere la compra de una puerta de vidrio para cerrar áreas solicitadas en el proceso de acreditación.</t>
  </si>
  <si>
    <t>Se requiere la instalación de inodoros en acero inoxidable en la Sección de Cárceles por asuntos de seguridad.</t>
  </si>
  <si>
    <t xml:space="preserve">    Subpartida: 50102</t>
  </si>
  <si>
    <t>Equipo de transporte</t>
  </si>
  <si>
    <t>Compra de 8 estantes metálicos para bodegas de suministros, legajos y equipo de investigación.</t>
  </si>
  <si>
    <t>Centro Gestor Destino: 545</t>
  </si>
  <si>
    <t>Se requiere la compra de modulares ya que el mobiliario actual es esta muy deteriorado y se encuentran hacinados.</t>
  </si>
  <si>
    <t>Se requiere la compra de una mesa de ayuda, la cual consta de licenciamiento y consultoría para la Unidad Tecnológica Informática.</t>
  </si>
  <si>
    <t xml:space="preserve">    Subpartida: 60301</t>
  </si>
  <si>
    <t>Prestaciones legales</t>
  </si>
  <si>
    <t>Total Destino:</t>
  </si>
  <si>
    <t>Total Origen:</t>
  </si>
  <si>
    <t xml:space="preserve">Se rebaja la subpartida por sobrante proyectado en la partida de salarios para atender necesidades Institucionales. Se adjunta oficio de justificación No.393-DGH-2017 de la Dirección de Gestión Humana, proyecciones y detalle de coletillas. </t>
  </si>
  <si>
    <t>Traslado de recursos para la compra de papel oficio f-74, contrato de papeles industriales: Papel bond, papel periódico, cartulina manila, cartulina brístol blanca y otros , contrato de papel higiénico en rollo, papel higiénico para dispensador, toallas desechables, toallas para dispensador, agendas institucionales</t>
  </si>
  <si>
    <t>Traslado de recursos para atender otras compra de inventario.</t>
  </si>
  <si>
    <t>Se sacrifica el monto por cuanto ya está cubierto el contrato de escaneo de la Delegación de San Carlos, por lo que no se va a utilizar el dinero.</t>
  </si>
  <si>
    <t xml:space="preserve">Se sacrifica el monto por cuanto ya está cubierto las revisiones técnicas de los vehículos oficiales de la Fortuna, por lo que no se va a utilizar el dinero. </t>
  </si>
  <si>
    <t xml:space="preserve">Se rebaja del artículo 20901 CARTUCHO HP P IMP TRI COLOR 95 C8766WL para atender otras necesidades. </t>
  </si>
  <si>
    <t>Se rebaja del articulo 12078 de batería de gel en virtud de que se reclasificaron de subpartida, se rebaja del articulo 12078 de baterías de gel por existir suficiente en inventario.</t>
  </si>
  <si>
    <t>Se rebaja del artículo 19569 de otros repuestos, en virtud de que con el comportamiento de la subpartida a la fecha se proyecta un sobrante. Se rebaja del articulo 23830 de luces rotativas por poseer suficiente en inventario.</t>
  </si>
  <si>
    <t>Se rebaja del kit de extracción para muestras en virtud de que las muestras tricológicas de realizarán por la Sección de Bioquímica. Se rebaja del articulo 10830 de controles para colinesterasa en virtud de que hay suficiente en inventario. Se rebaja del articulo 22739 de viales para automuestrador en virtud de que hay suficiente en inventario.</t>
  </si>
  <si>
    <t>Se rebaja del Artículo: 23023-Guantes de nitrilo descartables para atender otras necesidades, debido a que para atender lo contemplado con los recursos del artículo presupuestado, no se requiere todo el monto. Esto no va afectar la operatividad de la Delegación.</t>
  </si>
  <si>
    <t>Se sacrifica la subpartida por cuanto no se requiere el Artículo: 15679-Limpia muebles.</t>
  </si>
  <si>
    <t>Este artículo se presupuestó, sin embargo, la Administración envió de este artículo, por tanto, no se requiere. Artículo: 12974-Detector de metal manuales</t>
  </si>
  <si>
    <t>ADMINISTRACION DE AGUIRRE Y PARRITA</t>
  </si>
  <si>
    <t>Se rebaja del artículo 17691 de adiciones y mejoras de Patología en virtud de que representa un sobrante, ya que el proyecto está apenas en etapa de especificaciones, por lo que se toma el remanente para necesidades propias de este Organismo. Artículo: 17691-Adiciones y mejoras a edificios</t>
  </si>
  <si>
    <t>Se rebaja de adiciones y mejoras en virtud de que los proyectos se tramitan por otra subpartida.</t>
  </si>
  <si>
    <t>Estos recursos se toman en virtud de que son un sobrante debido a que muchos de los proyectos pasaron por otras subpartidas.</t>
  </si>
  <si>
    <t>Se rebaja del articulo 17691 de adiciones y mejoras en virtud de que no se va a llevar a cabo el proyecto de construcción de la Oficina de Denuncias de Golfito y por orden de la Dirección General se redistribuyen los recursos para necesidades propias de este Organismo.</t>
  </si>
  <si>
    <t>Se aumenta para reforzar la subpartida. Se adjunta oficio de justificación del Depto. de Personal, proyecciones y detalle de coletillas. Según oficio No.393-DGH-2017 de la Dirección de Gestión Humana.</t>
  </si>
  <si>
    <t>Se requiere para cubrir los últimos cuatro meses del año con el alquiler de Torre Z. Artículo: 19606-Alquiler de edificio, locales y terrenos.</t>
  </si>
  <si>
    <t>Se refuerza la subpartida, Artículo: 19622-Viaticos para empleados, en virtud de que con el movimiento actual la podemos cubrir hasta Octubre y este rubro no se puede agotar.</t>
  </si>
  <si>
    <t>Se refuerza en virtud de que es necesario contar con recursos para afrontar extradiciones y la subpartida posee muy poco disponible. Artículo: 19961-Viaticos en el exterior</t>
  </si>
  <si>
    <t>Se aumenta para dar contenido a la subpartida para atender mantenimiento de vehículos de las oficinas del OIJ de la Zona Norte para completar los gastos a final del año.</t>
  </si>
  <si>
    <t>Para compra de lubricantes para mantenimientos preventivos de vehículos (aceites de caja, transfer y diferenciales).</t>
  </si>
  <si>
    <t>Se aumenta debido que no se cuenta con contenido económico para productos metálicos, se requiere para la compra de malla, tubo, bisagra y candado para confección de armario para resguardo de indicios.</t>
  </si>
  <si>
    <t>Para compra de vidrio para ventana del Radio Operador destacado en Puntarenas, el cual no cuenta en la edificación donde se encuentra albergada esta oficina con motivo del reforzamiento estructural del Edificio Principal.</t>
  </si>
  <si>
    <t>Para compra de cuatro kit de firma digital. Artículo: 24211-Kit completo de firma digital (tarjeta, lector, certificado).</t>
  </si>
  <si>
    <t>Se aumenta para compra de Artículo: 16372-Carretilla, para el traslado de materiales y equipos de la Sección.</t>
  </si>
  <si>
    <t>Se requiere la compra de modulares para la Sección y la línea fue afectada por compromisos no devengados. Artículo: 16746-Equipo y mobiliario de oficina.</t>
  </si>
  <si>
    <t>Se requiere la compra de muebles modulares ya que el mobiliario existente se encuentra en mal estado. Artículo: 16743-Muebles modulares</t>
  </si>
  <si>
    <t>Para sustitución de dos computadoras para el equipo de laboratorio de Audiovisuales, ya que las actuales presentan problemas y urge la sustitución. Artículo: 23934-Computadora para equipo de laboratorio.</t>
  </si>
  <si>
    <t>Se requiere la compra de fuente de poder para la Oficina de Comunicaciones. Artículo: 16351-Fuente de poder.</t>
  </si>
  <si>
    <t>Se aumenta para atender la compra de  Artículo: 16998-Impresora laser a color, con el fin de coadyuvar en las labores de crimen organizado del OIJ de Heredia.</t>
  </si>
  <si>
    <t>Se requiere para atender la compra de Artículo: 17282-Centrifuga y Artículo: 21181-Espectrofotometro d plasma inductivamente c detector de masa para el Departamento de Laboratorio de Ciencias Forenses.</t>
  </si>
  <si>
    <t>Se aumenta para atender la compra de Artículo: 23464-Lampara de emergencias capitalizable, las cuales serán plaqueadas, ya que son de suma necesidad en la atención de sitios de suceso que nos corresponda para atender en horas de la noche, incluso algunas veces en zonas rurales y hasta montañosas, donde con los focos convencionales no es suficiente para la adecuada realización de las diferentes diligencias que deben realizarse en cada uno de los sitios.</t>
  </si>
  <si>
    <t>Para la adquisición de un Sistema de Aterrizamiento Eléctrico de Torre de Telecomunicaciones Edificio OIJ. Artículo: 17726-Instalaciones.</t>
  </si>
  <si>
    <t>Instalación de dos tanques subterráneos para almacenar pequeños indicios de tipo balísticos no biodegradables. Artículo: 19904-Otras construcciones, adiciones y mejoras.</t>
  </si>
  <si>
    <t>Se aumenta para atender faltante en la partida de prestaciones legales. Artículo: 19972-Prestaciones legales.</t>
  </si>
  <si>
    <t>Se rebaja del artículo 22921-Servicios médicos para medicina legal en virtud de que estos servicios han minimizado considerablemente, por lo que se toman los recursos para otras prioridades institucionales.</t>
  </si>
  <si>
    <t>Se sacrifica el monto por cuanto ya está cubierto el contrato de  mantenimiento de la Delegación de San Carlos, por lo que no se va a utilizar el dinero.</t>
  </si>
  <si>
    <t>Se rebaja de este artículo en virtud de que se tienen suficientes en stock. Artículo: 11035-Bis(trimethyl-silyl) trifluoroacetamida (trifluoroacetamide), Artículo: 22193-Estandar de residuos de disparo para microscopia, Artículo: 22432-Reactivo quechers p extracción-limpieza de muestras paq, entre otros.</t>
  </si>
  <si>
    <t>Se sacrifica parte para cubrir una necesidad, quedando lo suficiente para comprar una cantidad moderada de este artículo. Artículo: 10841-Polvos magnéticos color negro (superficie metálica).</t>
  </si>
  <si>
    <t>Se sacrifica el monto por cuanto ya se adquirió el artículo presupuestado, por lo que se va a utilizar el dinero. Artículo: 19564-Otros, materiales y productos eléctricos, telefónicos.</t>
  </si>
  <si>
    <t>Se rebaja del articulo 14823 de puntas para micro pipeta por tener suficiente en inventario.</t>
  </si>
  <si>
    <t>Se rebaja del dispositivo controlador y el articulo kit de filtración en virtud de que hay suficiente en inventario. Artículo: 14254-Kit de filtración p/ solv. hplc 47mm sopo y Artículo: 20039-Dispositivo controlador ecp (detector de incendio).</t>
  </si>
  <si>
    <t>Se presupuestó el Artículo: 14834-Torundas en pajilla estériles para examen, sin embargo, la Administración central envió, por tanto, no se requiere.</t>
  </si>
  <si>
    <t>Se sacrifica la subpartida por cuanto no se requiere el Artículo: 19571-Otros, útiles y materiales medico, hospitalario y de investigación.</t>
  </si>
  <si>
    <t>Se rebaja del articulo 15745 de tiros calibre 9mm por suficiente inventario. Artículo: 15745-Tiros calibre 9 mm., bala blindada. Se rebaja del artículo abierto de otros materiales de seguridad para afrontar necesidad institucional de arrendamiento. Artículo: 19575-Otros, útiles y materiales de resguardo y seguridad</t>
  </si>
  <si>
    <t>Se sacrifica la subpartida por cuanto no se requiere el Artículo: 22118-Bolsa para cadáver con zipper.</t>
  </si>
  <si>
    <t>Se rebaja en virtud de que corresponde a un sobrante. Artículo: 19949-Radio base comunicación móvil 1 pieza</t>
  </si>
  <si>
    <t>Se rebaja en virtud de que corresponde a un sobrante. Artículo: 19949-Radio base comunicación móvil 1 pieza y Artículo: 16558-Telefono celular</t>
  </si>
  <si>
    <t>Traslado de recursos por no requerirse para atender otros gastos. Artículo: 22984-Equipo de brecha hidráulico de bomba eléctrica.</t>
  </si>
  <si>
    <t>Se aumenta los recursos en virtud de que hubo que afrontar una urgencia de publicación que no estaba prevista.  Artículo: 03517-Publicacion en periódicos</t>
  </si>
  <si>
    <t>Según estimaciones se requiere reforzar el Artículo: 04013-Servicio de grúas del mes de Agosto a Diciembre.</t>
  </si>
  <si>
    <t>Se requieren recursos para atender escaneo, diagnóstico y recuperación de información del disco duro cifrado tipo raw segate 4TB PJ 505953. Artículo: 19598-Servicios de ingeniería.</t>
  </si>
  <si>
    <t>Se requiere la remodelación de los baños de esta Oficina y la Sección de Capturas, ya se cuenta con especificaciones técnicas. Artículo: 18776-Remodelacion.</t>
  </si>
  <si>
    <t>Traslado de recursos para compra de equipo de brecheo hidráulico, para ser utilizado en casos de allanamiento, trabajos especiales propios de la labor policial y en lugares donde sea necesario el ingreso discreto del personal.  Artículo: 24065-Equipo de brecha hidráulico de bomba eléctrica.</t>
  </si>
  <si>
    <t>Se aumenta la subpartida para compra de equipo que será utilizado en el Laboratorio de Histología para el cumplimiento de Orden Sanitaria CN-ARS-BF-OS-042-2013. Artículo: 17277-Capilla de extracción de gases. Se aumenta para realizar un reacomodo de cadáveres no retirados para evitar la contaminación de la Sección. Artículo: 24290-Porta bandejas para cadáver y para realizar un reacomodo de cadáveres no retirados y utilizarlas en los Porta Bandejas. Artículo: 17355-Bandeja metálica para cadáver</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</si>
</sst>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
    <numFmt numFmtId="177" formatCode="#??/??"/>
    <numFmt numFmtId="178" formatCode="m/d/yy"/>
    <numFmt numFmtId="179" formatCode="h:mm"/>
    <numFmt numFmtId="180" formatCode="h:mm:ss"/>
    <numFmt numFmtId="181" formatCode="m/d/yyyy\ h:mm"/>
    <numFmt numFmtId="182" formatCode="\(#,##0_);\(#,##0\)"/>
    <numFmt numFmtId="183" formatCode="\(#,##0_);[Red]\(#,##0\)"/>
    <numFmt numFmtId="184" formatCode="\(#,##0.00_);\(#,##0.00\)"/>
    <numFmt numFmtId="185" formatCode="\(#,##0.00_);[Red]\(#,##0.00\)"/>
    <numFmt numFmtId="186" formatCode="_(&quot;$&quot;* #,##0_);_(&quot;$&quot;* \(#,##0\);_(&quot;$&quot;* &quot;-&quot;_);_(@_)"/>
    <numFmt numFmtId="187" formatCode="_(&quot;$&quot;* #,##0.00_);_(&quot;$&quot;* \(#,##0.00\);_(&quot;$&quot;* &quot;-&quot;??_);_(@_)"/>
    <numFmt numFmtId="188" formatCode="[$-10409]dd/mm/yyyy"/>
    <numFmt numFmtId="189" formatCode="[$-10409]h:mm\ AM/PM"/>
    <numFmt numFmtId="190" formatCode="[$-10409]m/d/yyyy\ h:mm:ss\ AM/PM"/>
    <numFmt numFmtId="191" formatCode="[$-10409]#,##0.00;\-#,##0.00"/>
  </numFmts>
  <fonts count="41">
    <font>
      <sz val="10"/>
      <name val="Arial"/>
      <family val="0"/>
    </font>
    <font>
      <b/>
      <sz val="10"/>
      <color indexed="8"/>
      <name val="Tahoma"/>
      <family val="0"/>
    </font>
    <font>
      <b/>
      <sz val="8"/>
      <color indexed="8"/>
      <name val="Tahoma"/>
      <family val="0"/>
    </font>
    <font>
      <b/>
      <sz val="8"/>
      <color indexed="8"/>
      <name val="Arial"/>
      <family val="0"/>
    </font>
    <font>
      <sz val="10"/>
      <color indexed="8"/>
      <name val="Arial"/>
      <family val="0"/>
    </font>
    <font>
      <b/>
      <sz val="10"/>
      <name val="Arial"/>
      <family val="2"/>
    </font>
    <font>
      <b/>
      <sz val="10"/>
      <color indexed="8"/>
      <name val="Arial"/>
      <family val="2"/>
    </font>
    <font>
      <sz val="11"/>
      <color indexed="8"/>
      <name val="Calibri"/>
      <family val="2"/>
    </font>
    <font>
      <sz val="11"/>
      <color indexed="11"/>
      <name val="Calibri"/>
      <family val="2"/>
    </font>
    <font>
      <sz val="11"/>
      <color indexed="17"/>
      <name val="Calibri"/>
      <family val="2"/>
    </font>
    <font>
      <b/>
      <sz val="11"/>
      <color indexed="52"/>
      <name val="Calibri"/>
      <family val="2"/>
    </font>
    <font>
      <b/>
      <sz val="11"/>
      <color indexed="11"/>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6">
    <xf numFmtId="0" fontId="0" fillId="0" borderId="0" xfId="0" applyAlignment="1">
      <alignment/>
    </xf>
    <xf numFmtId="0" fontId="0" fillId="0" borderId="10" xfId="0" applyBorder="1" applyAlignment="1" applyProtection="1">
      <alignment vertical="top" wrapText="1"/>
      <protection locked="0"/>
    </xf>
    <xf numFmtId="0" fontId="3" fillId="33" borderId="0" xfId="0" applyFont="1" applyFill="1" applyAlignment="1" applyProtection="1">
      <alignment horizontal="center" vertical="top" wrapText="1" readingOrder="1"/>
      <protection locked="0"/>
    </xf>
    <xf numFmtId="0" fontId="3" fillId="34" borderId="0" xfId="0" applyFont="1" applyFill="1" applyAlignment="1" applyProtection="1">
      <alignment horizontal="center" vertical="top" wrapText="1" readingOrder="1"/>
      <protection locked="0"/>
    </xf>
    <xf numFmtId="0" fontId="3" fillId="35" borderId="0" xfId="0" applyFont="1" applyFill="1" applyAlignment="1" applyProtection="1">
      <alignment horizontal="center" vertical="top" wrapText="1" readingOrder="1"/>
      <protection locked="0"/>
    </xf>
    <xf numFmtId="0" fontId="3" fillId="36" borderId="0" xfId="0" applyFont="1" applyFill="1" applyAlignment="1" applyProtection="1">
      <alignment horizontal="center" vertical="top" wrapText="1" readingOrder="1"/>
      <protection locked="0"/>
    </xf>
    <xf numFmtId="0" fontId="3" fillId="37" borderId="0" xfId="0" applyFont="1" applyFill="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0" fontId="4" fillId="0" borderId="0" xfId="0" applyFont="1" applyAlignment="1" applyProtection="1">
      <alignment horizontal="center" vertical="top" wrapText="1" readingOrder="1"/>
      <protection locked="0"/>
    </xf>
    <xf numFmtId="171" fontId="0" fillId="0" borderId="10" xfId="47" applyFont="1" applyBorder="1" applyAlignment="1" applyProtection="1">
      <alignment vertical="top" wrapText="1"/>
      <protection locked="0"/>
    </xf>
    <xf numFmtId="171" fontId="3" fillId="33" borderId="0" xfId="47" applyFont="1" applyFill="1" applyAlignment="1" applyProtection="1">
      <alignment horizontal="right" vertical="top" wrapText="1" readingOrder="1"/>
      <protection locked="0"/>
    </xf>
    <xf numFmtId="171" fontId="3" fillId="34" borderId="0" xfId="47" applyFont="1" applyFill="1" applyAlignment="1" applyProtection="1">
      <alignment vertical="top" wrapText="1" readingOrder="1"/>
      <protection locked="0"/>
    </xf>
    <xf numFmtId="171" fontId="3" fillId="35" borderId="0" xfId="47" applyFont="1" applyFill="1" applyAlignment="1" applyProtection="1">
      <alignment vertical="top" wrapText="1" readingOrder="1"/>
      <protection locked="0"/>
    </xf>
    <xf numFmtId="171" fontId="3" fillId="36" borderId="0" xfId="47" applyFont="1" applyFill="1" applyAlignment="1" applyProtection="1">
      <alignment vertical="top" wrapText="1" readingOrder="1"/>
      <protection locked="0"/>
    </xf>
    <xf numFmtId="171" fontId="3" fillId="37" borderId="0" xfId="47" applyFont="1" applyFill="1" applyAlignment="1" applyProtection="1">
      <alignment vertical="top" wrapText="1" readingOrder="1"/>
      <protection locked="0"/>
    </xf>
    <xf numFmtId="171" fontId="3" fillId="0" borderId="0" xfId="47" applyFont="1" applyAlignment="1" applyProtection="1">
      <alignment vertical="top" wrapText="1" readingOrder="1"/>
      <protection locked="0"/>
    </xf>
    <xf numFmtId="171" fontId="4" fillId="0" borderId="0" xfId="47" applyFont="1" applyAlignment="1" applyProtection="1">
      <alignment vertical="top" wrapText="1" readingOrder="1"/>
      <protection locked="0"/>
    </xf>
    <xf numFmtId="171" fontId="0" fillId="0" borderId="0" xfId="47" applyFont="1" applyAlignment="1">
      <alignment vertical="top"/>
    </xf>
    <xf numFmtId="0" fontId="0" fillId="38" borderId="0" xfId="0" applyFill="1" applyAlignment="1">
      <alignment vertical="top"/>
    </xf>
    <xf numFmtId="171" fontId="0" fillId="38" borderId="0" xfId="47" applyFont="1" applyFill="1" applyAlignment="1">
      <alignment vertical="top"/>
    </xf>
    <xf numFmtId="0" fontId="0" fillId="0" borderId="0" xfId="0" applyAlignment="1">
      <alignment vertical="top"/>
    </xf>
    <xf numFmtId="171" fontId="0" fillId="0" borderId="0" xfId="0" applyNumberFormat="1" applyAlignment="1">
      <alignment vertical="top"/>
    </xf>
    <xf numFmtId="0" fontId="0" fillId="39" borderId="0" xfId="0" applyFill="1" applyAlignment="1">
      <alignment vertical="top"/>
    </xf>
    <xf numFmtId="171" fontId="0" fillId="39" borderId="0" xfId="0" applyNumberFormat="1" applyFill="1" applyAlignment="1">
      <alignment vertical="top"/>
    </xf>
    <xf numFmtId="171" fontId="0" fillId="39" borderId="0" xfId="47" applyFont="1" applyFill="1" applyAlignment="1">
      <alignment vertical="top"/>
    </xf>
    <xf numFmtId="0" fontId="0" fillId="0" borderId="0" xfId="0" applyAlignment="1">
      <alignment horizontal="justify" vertical="top" wrapText="1"/>
    </xf>
    <xf numFmtId="0" fontId="0" fillId="0" borderId="10" xfId="0" applyBorder="1" applyAlignment="1" applyProtection="1">
      <alignment horizontal="justify" vertical="top" wrapText="1"/>
      <protection locked="0"/>
    </xf>
    <xf numFmtId="0" fontId="0" fillId="38" borderId="0" xfId="0" applyFill="1" applyAlignment="1">
      <alignment horizontal="justify" vertical="top" wrapText="1"/>
    </xf>
    <xf numFmtId="171" fontId="3" fillId="0" borderId="0" xfId="47" applyFont="1" applyFill="1" applyAlignment="1" applyProtection="1">
      <alignment vertical="top" wrapText="1" readingOrder="1"/>
      <protection locked="0"/>
    </xf>
    <xf numFmtId="171" fontId="0" fillId="0" borderId="0" xfId="0" applyNumberFormat="1" applyFill="1" applyAlignment="1">
      <alignment vertical="top"/>
    </xf>
    <xf numFmtId="0" fontId="0" fillId="0" borderId="0" xfId="0" applyFill="1" applyAlignment="1">
      <alignment vertical="top"/>
    </xf>
    <xf numFmtId="171" fontId="0" fillId="0" borderId="0" xfId="47" applyFont="1" applyFill="1" applyAlignment="1">
      <alignment vertical="top"/>
    </xf>
    <xf numFmtId="171" fontId="5" fillId="0" borderId="0" xfId="0" applyNumberFormat="1" applyFont="1" applyFill="1" applyAlignment="1">
      <alignment vertical="top"/>
    </xf>
    <xf numFmtId="0" fontId="0" fillId="0" borderId="0" xfId="0" applyAlignment="1">
      <alignment vertical="top"/>
    </xf>
    <xf numFmtId="0" fontId="0" fillId="0" borderId="0" xfId="0" applyAlignment="1">
      <alignment horizontal="justify" vertical="top" wrapText="1"/>
    </xf>
    <xf numFmtId="0" fontId="1" fillId="0" borderId="0" xfId="0" applyFont="1" applyAlignment="1" applyProtection="1">
      <alignment horizontal="center" vertical="top" wrapText="1" readingOrder="1"/>
      <protection locked="0"/>
    </xf>
    <xf numFmtId="0" fontId="2" fillId="0" borderId="0" xfId="0" applyFont="1" applyAlignment="1" applyProtection="1">
      <alignment horizontal="left" vertical="top" wrapText="1" readingOrder="1"/>
      <protection locked="0"/>
    </xf>
    <xf numFmtId="190" fontId="2" fillId="0" borderId="0" xfId="0" applyNumberFormat="1" applyFont="1" applyAlignment="1" applyProtection="1">
      <alignment horizontal="left" vertical="top" wrapText="1" readingOrder="1"/>
      <protection locked="0"/>
    </xf>
    <xf numFmtId="0" fontId="2" fillId="0" borderId="0" xfId="0" applyFont="1" applyAlignment="1" applyProtection="1">
      <alignment vertical="top" wrapText="1" readingOrder="1"/>
      <protection locked="0"/>
    </xf>
    <xf numFmtId="0" fontId="3" fillId="33" borderId="0" xfId="0" applyFont="1" applyFill="1" applyAlignment="1" applyProtection="1">
      <alignment horizontal="left" vertical="top" wrapText="1" readingOrder="1"/>
      <protection locked="0"/>
    </xf>
    <xf numFmtId="0" fontId="3" fillId="33" borderId="0" xfId="0" applyFont="1" applyFill="1" applyAlignment="1" applyProtection="1">
      <alignment horizontal="justify" vertical="top" wrapText="1" readingOrder="1"/>
      <protection locked="0"/>
    </xf>
    <xf numFmtId="171" fontId="3" fillId="33" borderId="0" xfId="47" applyFont="1" applyFill="1" applyAlignment="1" applyProtection="1">
      <alignment horizontal="right" vertical="top" wrapText="1" readingOrder="1"/>
      <protection locked="0"/>
    </xf>
    <xf numFmtId="171" fontId="0" fillId="0" borderId="0" xfId="47" applyFont="1" applyAlignment="1">
      <alignment vertical="top"/>
    </xf>
    <xf numFmtId="0" fontId="3" fillId="34" borderId="0" xfId="0" applyFont="1" applyFill="1" applyAlignment="1" applyProtection="1">
      <alignment vertical="top" wrapText="1" readingOrder="1"/>
      <protection locked="0"/>
    </xf>
    <xf numFmtId="0" fontId="3" fillId="34" borderId="0" xfId="0" applyFont="1" applyFill="1" applyAlignment="1" applyProtection="1">
      <alignment horizontal="justify" vertical="top" wrapText="1" readingOrder="1"/>
      <protection locked="0"/>
    </xf>
    <xf numFmtId="171" fontId="3" fillId="34" borderId="0" xfId="47" applyFont="1" applyFill="1" applyAlignment="1" applyProtection="1">
      <alignment vertical="top" wrapText="1" readingOrder="1"/>
      <protection locked="0"/>
    </xf>
    <xf numFmtId="0" fontId="3" fillId="35" borderId="0" xfId="0" applyFont="1" applyFill="1" applyAlignment="1" applyProtection="1">
      <alignment vertical="top" wrapText="1" readingOrder="1"/>
      <protection locked="0"/>
    </xf>
    <xf numFmtId="0" fontId="3" fillId="35" borderId="0" xfId="0" applyFont="1" applyFill="1" applyAlignment="1" applyProtection="1">
      <alignment horizontal="justify" vertical="top" wrapText="1" readingOrder="1"/>
      <protection locked="0"/>
    </xf>
    <xf numFmtId="171" fontId="3" fillId="35" borderId="0" xfId="47" applyFont="1" applyFill="1" applyAlignment="1" applyProtection="1">
      <alignment vertical="top" wrapText="1" readingOrder="1"/>
      <protection locked="0"/>
    </xf>
    <xf numFmtId="0" fontId="3" fillId="36" borderId="0" xfId="0" applyFont="1" applyFill="1" applyAlignment="1" applyProtection="1">
      <alignment vertical="top" wrapText="1" readingOrder="1"/>
      <protection locked="0"/>
    </xf>
    <xf numFmtId="0" fontId="3" fillId="36" borderId="0" xfId="0" applyFont="1" applyFill="1" applyAlignment="1" applyProtection="1">
      <alignment horizontal="justify" vertical="top" wrapText="1" readingOrder="1"/>
      <protection locked="0"/>
    </xf>
    <xf numFmtId="171" fontId="3" fillId="36" borderId="0" xfId="47" applyFont="1" applyFill="1" applyAlignment="1" applyProtection="1">
      <alignment vertical="top" wrapText="1" readingOrder="1"/>
      <protection locked="0"/>
    </xf>
    <xf numFmtId="0" fontId="3" fillId="37" borderId="0" xfId="0" applyFont="1" applyFill="1" applyAlignment="1" applyProtection="1">
      <alignment vertical="top" wrapText="1" readingOrder="1"/>
      <protection locked="0"/>
    </xf>
    <xf numFmtId="0" fontId="3" fillId="37" borderId="0" xfId="0" applyFont="1" applyFill="1" applyAlignment="1" applyProtection="1">
      <alignment horizontal="justify" vertical="top" wrapText="1" readingOrder="1"/>
      <protection locked="0"/>
    </xf>
    <xf numFmtId="171" fontId="3" fillId="37" borderId="0" xfId="47" applyFont="1" applyFill="1" applyAlignment="1" applyProtection="1">
      <alignment vertical="top" wrapText="1" readingOrder="1"/>
      <protection locked="0"/>
    </xf>
    <xf numFmtId="0" fontId="3" fillId="0" borderId="0" xfId="0" applyFont="1" applyAlignment="1" applyProtection="1">
      <alignment vertical="top" wrapText="1" readingOrder="1"/>
      <protection locked="0"/>
    </xf>
    <xf numFmtId="171" fontId="3" fillId="0" borderId="0" xfId="47" applyFont="1" applyAlignment="1" applyProtection="1">
      <alignment vertical="top" wrapText="1" readingOrder="1"/>
      <protection locked="0"/>
    </xf>
    <xf numFmtId="0" fontId="3" fillId="0" borderId="0" xfId="0" applyFont="1" applyAlignment="1" applyProtection="1">
      <alignment horizontal="justify" vertical="top" wrapText="1" readingOrder="1"/>
      <protection locked="0"/>
    </xf>
    <xf numFmtId="0" fontId="4" fillId="0" borderId="0" xfId="0" applyFont="1" applyAlignment="1" applyProtection="1">
      <alignment vertical="top" wrapText="1" readingOrder="1"/>
      <protection locked="0"/>
    </xf>
    <xf numFmtId="0" fontId="6" fillId="0" borderId="0" xfId="0" applyFont="1" applyAlignment="1" applyProtection="1">
      <alignment horizontal="justify" vertical="top" wrapText="1" readingOrder="1"/>
      <protection locked="0"/>
    </xf>
    <xf numFmtId="0" fontId="0" fillId="0" borderId="0" xfId="0" applyFont="1" applyAlignment="1">
      <alignment horizontal="justify" vertical="top" wrapText="1"/>
    </xf>
    <xf numFmtId="171" fontId="6" fillId="0" borderId="0" xfId="47" applyFont="1" applyAlignment="1" applyProtection="1">
      <alignment vertical="top" wrapText="1" readingOrder="1"/>
      <protection locked="0"/>
    </xf>
    <xf numFmtId="171" fontId="5" fillId="0" borderId="0" xfId="47" applyFont="1" applyAlignment="1">
      <alignment vertical="top"/>
    </xf>
    <xf numFmtId="0" fontId="2" fillId="38" borderId="0" xfId="0" applyFont="1" applyFill="1" applyAlignment="1" applyProtection="1">
      <alignment horizontal="left" vertical="top" wrapText="1" readingOrder="1"/>
      <protection locked="0"/>
    </xf>
    <xf numFmtId="0" fontId="0" fillId="38" borderId="0" xfId="0" applyFill="1" applyAlignment="1">
      <alignment vertical="top"/>
    </xf>
    <xf numFmtId="171" fontId="0" fillId="0" borderId="0" xfId="47" applyFont="1" applyAlignment="1">
      <alignmen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A9A9A9"/>
      <rgbColor rgb="00DCDCDC"/>
      <rgbColor rgb="00B0C4DE"/>
      <rgbColor rgb="00E0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216"/>
  <sheetViews>
    <sheetView showGridLines="0" tabSelected="1" zoomScalePageLayoutView="0" workbookViewId="0" topLeftCell="A205">
      <selection activeCell="N223" sqref="N223"/>
    </sheetView>
  </sheetViews>
  <sheetFormatPr defaultColWidth="8.8515625" defaultRowHeight="12.75"/>
  <cols>
    <col min="1" max="2" width="1.28515625" style="20" customWidth="1"/>
    <col min="3" max="3" width="8.00390625" style="20" customWidth="1"/>
    <col min="4" max="4" width="1.28515625" style="20" customWidth="1"/>
    <col min="5" max="5" width="0" style="20" hidden="1" customWidth="1"/>
    <col min="6" max="6" width="5.28125" style="20" customWidth="1"/>
    <col min="7" max="7" width="2.57421875" style="20" customWidth="1"/>
    <col min="8" max="9" width="4.00390625" style="20" customWidth="1"/>
    <col min="10" max="10" width="2.57421875" style="20" customWidth="1"/>
    <col min="11" max="14" width="6.7109375" style="20" customWidth="1"/>
    <col min="15" max="15" width="20.140625" style="20" customWidth="1"/>
    <col min="16" max="16" width="12.140625" style="20" customWidth="1"/>
    <col min="17" max="17" width="5.28125" style="25" customWidth="1"/>
    <col min="18" max="18" width="12.140625" style="25" customWidth="1"/>
    <col min="19" max="19" width="0" style="25" hidden="1" customWidth="1"/>
    <col min="20" max="20" width="5.28125" style="25" customWidth="1"/>
    <col min="21" max="21" width="0" style="25" hidden="1" customWidth="1"/>
    <col min="22" max="22" width="4.00390625" style="25" customWidth="1"/>
    <col min="23" max="23" width="23.57421875" style="25" customWidth="1"/>
    <col min="24" max="24" width="9.28125" style="17" customWidth="1"/>
    <col min="25" max="25" width="5.28125" style="17" customWidth="1"/>
    <col min="26" max="26" width="4.140625" style="17" customWidth="1"/>
    <col min="27" max="27" width="20.140625" style="17" customWidth="1"/>
    <col min="28" max="28" width="0" style="20" hidden="1" customWidth="1"/>
    <col min="29" max="29" width="15.00390625" style="20" bestFit="1" customWidth="1"/>
    <col min="30" max="16384" width="8.8515625" style="20" customWidth="1"/>
  </cols>
  <sheetData>
    <row r="1" spans="2:3" ht="0" customHeight="1" hidden="1">
      <c r="B1" s="33"/>
      <c r="C1" s="33"/>
    </row>
    <row r="2" spans="2:22" ht="13.5" customHeight="1">
      <c r="B2" s="33"/>
      <c r="C2" s="33"/>
      <c r="G2" s="35" t="s">
        <v>0</v>
      </c>
      <c r="H2" s="33"/>
      <c r="I2" s="33"/>
      <c r="J2" s="33"/>
      <c r="K2" s="33"/>
      <c r="L2" s="33"/>
      <c r="M2" s="33"/>
      <c r="N2" s="33"/>
      <c r="O2" s="33"/>
      <c r="P2" s="33"/>
      <c r="Q2" s="33"/>
      <c r="R2" s="33"/>
      <c r="S2" s="33"/>
      <c r="T2" s="33"/>
      <c r="U2" s="33"/>
      <c r="V2" s="33"/>
    </row>
    <row r="3" ht="6.75" customHeight="1"/>
    <row r="4" ht="6.75" customHeight="1"/>
    <row r="5" spans="3:15" ht="13.5" customHeight="1">
      <c r="C5" s="36" t="s">
        <v>1</v>
      </c>
      <c r="D5" s="33"/>
      <c r="E5" s="33"/>
      <c r="F5" s="33"/>
      <c r="G5" s="33"/>
      <c r="H5" s="33"/>
      <c r="I5" s="33"/>
      <c r="K5" s="36">
        <v>2017</v>
      </c>
      <c r="L5" s="33"/>
      <c r="M5" s="33"/>
      <c r="N5" s="33"/>
      <c r="O5" s="33"/>
    </row>
    <row r="6" ht="409.5" customHeight="1" hidden="1"/>
    <row r="7" spans="3:15" ht="13.5" customHeight="1">
      <c r="C7" s="36" t="s">
        <v>2</v>
      </c>
      <c r="D7" s="33"/>
      <c r="E7" s="33"/>
      <c r="F7" s="33"/>
      <c r="G7" s="33"/>
      <c r="H7" s="33"/>
      <c r="I7" s="33"/>
      <c r="K7" s="36" t="s">
        <v>3</v>
      </c>
      <c r="L7" s="33"/>
      <c r="M7" s="33"/>
      <c r="N7" s="33"/>
      <c r="O7" s="33"/>
    </row>
    <row r="8" spans="3:15" ht="13.5" customHeight="1">
      <c r="C8" s="36" t="s">
        <v>4</v>
      </c>
      <c r="D8" s="33"/>
      <c r="E8" s="33"/>
      <c r="F8" s="33"/>
      <c r="G8" s="33"/>
      <c r="H8" s="33"/>
      <c r="I8" s="33"/>
      <c r="K8" s="36" t="s">
        <v>5</v>
      </c>
      <c r="L8" s="33"/>
      <c r="M8" s="33"/>
      <c r="N8" s="33"/>
      <c r="O8" s="33"/>
    </row>
    <row r="9" ht="409.5" customHeight="1" hidden="1"/>
    <row r="10" spans="3:15" ht="13.5" customHeight="1">
      <c r="C10" s="36" t="s">
        <v>6</v>
      </c>
      <c r="D10" s="33"/>
      <c r="E10" s="33"/>
      <c r="F10" s="33"/>
      <c r="G10" s="33"/>
      <c r="H10" s="33"/>
      <c r="I10" s="33"/>
      <c r="K10" s="37">
        <v>42874</v>
      </c>
      <c r="L10" s="33"/>
      <c r="M10" s="33"/>
      <c r="N10" s="33"/>
      <c r="O10" s="33"/>
    </row>
    <row r="11" spans="3:15" ht="13.5" customHeight="1">
      <c r="C11" s="36" t="s">
        <v>7</v>
      </c>
      <c r="D11" s="33"/>
      <c r="E11" s="33"/>
      <c r="F11" s="33"/>
      <c r="G11" s="33"/>
      <c r="K11" s="36"/>
      <c r="L11" s="33"/>
      <c r="M11" s="33"/>
      <c r="N11" s="33"/>
      <c r="O11" s="33"/>
    </row>
    <row r="12" ht="409.5" customHeight="1" hidden="1"/>
    <row r="13" spans="3:15" ht="13.5" customHeight="1">
      <c r="C13" s="36" t="s">
        <v>8</v>
      </c>
      <c r="D13" s="33"/>
      <c r="E13" s="33"/>
      <c r="F13" s="33"/>
      <c r="G13" s="33"/>
      <c r="K13" s="36" t="s">
        <v>9</v>
      </c>
      <c r="L13" s="33"/>
      <c r="M13" s="33"/>
      <c r="N13" s="33"/>
      <c r="O13" s="33"/>
    </row>
    <row r="14" spans="3:25" ht="12.75">
      <c r="C14" s="36" t="s">
        <v>10</v>
      </c>
      <c r="D14" s="33"/>
      <c r="E14" s="33"/>
      <c r="F14" s="33"/>
      <c r="G14" s="33"/>
      <c r="I14" s="38"/>
      <c r="J14" s="33"/>
      <c r="K14" s="33"/>
      <c r="L14" s="33"/>
      <c r="M14" s="33"/>
      <c r="N14" s="33"/>
      <c r="O14" s="33"/>
      <c r="P14" s="33"/>
      <c r="Q14" s="33"/>
      <c r="R14" s="33"/>
      <c r="S14" s="33"/>
      <c r="T14" s="33"/>
      <c r="U14" s="33"/>
      <c r="V14" s="33"/>
      <c r="W14" s="33"/>
      <c r="X14" s="33"/>
      <c r="Y14" s="33"/>
    </row>
    <row r="15" spans="9:25" ht="12.75">
      <c r="I15" s="33"/>
      <c r="J15" s="33"/>
      <c r="K15" s="33"/>
      <c r="L15" s="33"/>
      <c r="M15" s="33"/>
      <c r="N15" s="33"/>
      <c r="O15" s="33"/>
      <c r="P15" s="33"/>
      <c r="Q15" s="33"/>
      <c r="R15" s="33"/>
      <c r="S15" s="33"/>
      <c r="T15" s="33"/>
      <c r="U15" s="33"/>
      <c r="V15" s="33"/>
      <c r="W15" s="33"/>
      <c r="X15" s="33"/>
      <c r="Y15" s="33"/>
    </row>
    <row r="16" ht="6.75" customHeight="1"/>
    <row r="17" spans="3:24" ht="6.75" customHeight="1">
      <c r="C17" s="1"/>
      <c r="D17" s="1"/>
      <c r="E17" s="1"/>
      <c r="F17" s="1"/>
      <c r="G17" s="1"/>
      <c r="H17" s="1"/>
      <c r="I17" s="1"/>
      <c r="J17" s="1"/>
      <c r="K17" s="1"/>
      <c r="L17" s="1"/>
      <c r="M17" s="1"/>
      <c r="N17" s="1"/>
      <c r="O17" s="1"/>
      <c r="P17" s="1"/>
      <c r="Q17" s="26"/>
      <c r="R17" s="26"/>
      <c r="S17" s="26"/>
      <c r="T17" s="26"/>
      <c r="U17" s="26"/>
      <c r="V17" s="26"/>
      <c r="W17" s="26"/>
      <c r="X17" s="9"/>
    </row>
    <row r="18" spans="3:4" ht="13.5" customHeight="1">
      <c r="C18" s="36" t="s">
        <v>11</v>
      </c>
      <c r="D18" s="33"/>
    </row>
    <row r="19" ht="409.5" customHeight="1" hidden="1"/>
    <row r="20" spans="3:27" ht="30">
      <c r="C20" s="39" t="s">
        <v>12</v>
      </c>
      <c r="D20" s="33"/>
      <c r="E20" s="33"/>
      <c r="F20" s="33"/>
      <c r="G20" s="33"/>
      <c r="H20" s="33"/>
      <c r="I20" s="33"/>
      <c r="J20" s="33"/>
      <c r="K20" s="33"/>
      <c r="L20" s="2" t="s">
        <v>13</v>
      </c>
      <c r="M20" s="2" t="s">
        <v>14</v>
      </c>
      <c r="N20" s="2" t="s">
        <v>15</v>
      </c>
      <c r="O20" s="39" t="s">
        <v>16</v>
      </c>
      <c r="P20" s="33"/>
      <c r="Q20" s="40" t="s">
        <v>17</v>
      </c>
      <c r="R20" s="34"/>
      <c r="S20" s="34"/>
      <c r="T20" s="34"/>
      <c r="U20" s="34"/>
      <c r="V20" s="34"/>
      <c r="W20" s="34"/>
      <c r="X20" s="41" t="s">
        <v>18</v>
      </c>
      <c r="Y20" s="42"/>
      <c r="Z20" s="42"/>
      <c r="AA20" s="10" t="s">
        <v>19</v>
      </c>
    </row>
    <row r="21" spans="3:29" ht="26.25" customHeight="1">
      <c r="C21" s="43" t="s">
        <v>120</v>
      </c>
      <c r="D21" s="33"/>
      <c r="E21" s="33"/>
      <c r="F21" s="33"/>
      <c r="G21" s="33"/>
      <c r="H21" s="33"/>
      <c r="I21" s="33"/>
      <c r="J21" s="33"/>
      <c r="K21" s="33"/>
      <c r="L21" s="3"/>
      <c r="M21" s="3"/>
      <c r="N21" s="3"/>
      <c r="O21" s="43"/>
      <c r="P21" s="33"/>
      <c r="Q21" s="44"/>
      <c r="R21" s="34"/>
      <c r="S21" s="34"/>
      <c r="T21" s="34"/>
      <c r="U21" s="34"/>
      <c r="V21" s="34"/>
      <c r="W21" s="34"/>
      <c r="X21" s="45">
        <f>SUM(AA22,AA26,AA41,AA79)</f>
        <v>542991693</v>
      </c>
      <c r="Y21" s="42"/>
      <c r="Z21" s="42"/>
      <c r="AA21" s="11"/>
      <c r="AC21" s="21"/>
    </row>
    <row r="22" spans="3:29" ht="12.75">
      <c r="C22" s="46" t="s">
        <v>20</v>
      </c>
      <c r="D22" s="33"/>
      <c r="E22" s="33"/>
      <c r="F22" s="33"/>
      <c r="G22" s="33"/>
      <c r="H22" s="33"/>
      <c r="I22" s="33"/>
      <c r="J22" s="33"/>
      <c r="K22" s="33"/>
      <c r="L22" s="4"/>
      <c r="M22" s="4"/>
      <c r="N22" s="4"/>
      <c r="O22" s="46" t="s">
        <v>21</v>
      </c>
      <c r="P22" s="33"/>
      <c r="Q22" s="47"/>
      <c r="R22" s="34"/>
      <c r="S22" s="34"/>
      <c r="T22" s="34"/>
      <c r="U22" s="34"/>
      <c r="V22" s="34"/>
      <c r="W22" s="34"/>
      <c r="X22" s="48"/>
      <c r="Y22" s="42"/>
      <c r="Z22" s="42"/>
      <c r="AA22" s="12">
        <v>225000000</v>
      </c>
      <c r="AC22" s="21"/>
    </row>
    <row r="23" spans="3:27" ht="12.75">
      <c r="C23" s="49" t="s">
        <v>24</v>
      </c>
      <c r="D23" s="33"/>
      <c r="E23" s="33"/>
      <c r="F23" s="33"/>
      <c r="G23" s="33"/>
      <c r="H23" s="33"/>
      <c r="I23" s="33"/>
      <c r="J23" s="33"/>
      <c r="K23" s="33"/>
      <c r="L23" s="5">
        <v>1111</v>
      </c>
      <c r="M23" s="5">
        <v>1320</v>
      </c>
      <c r="N23" s="5"/>
      <c r="O23" s="49" t="s">
        <v>25</v>
      </c>
      <c r="P23" s="33"/>
      <c r="Q23" s="50"/>
      <c r="R23" s="34"/>
      <c r="S23" s="34"/>
      <c r="T23" s="34"/>
      <c r="U23" s="34"/>
      <c r="V23" s="34"/>
      <c r="W23" s="34"/>
      <c r="X23" s="51"/>
      <c r="Y23" s="42"/>
      <c r="Z23" s="42"/>
      <c r="AA23" s="13">
        <v>225000000</v>
      </c>
    </row>
    <row r="24" spans="3:27" ht="12.75">
      <c r="C24" s="52" t="s">
        <v>23</v>
      </c>
      <c r="D24" s="33"/>
      <c r="E24" s="33"/>
      <c r="F24" s="33"/>
      <c r="G24" s="33"/>
      <c r="H24" s="33"/>
      <c r="I24" s="33"/>
      <c r="J24" s="33"/>
      <c r="K24" s="33"/>
      <c r="L24" s="6"/>
      <c r="M24" s="6"/>
      <c r="N24" s="6"/>
      <c r="O24" s="52"/>
      <c r="P24" s="33"/>
      <c r="Q24" s="53"/>
      <c r="R24" s="34"/>
      <c r="S24" s="34"/>
      <c r="T24" s="34"/>
      <c r="U24" s="34"/>
      <c r="V24" s="34"/>
      <c r="W24" s="34"/>
      <c r="X24" s="54"/>
      <c r="Y24" s="42"/>
      <c r="Z24" s="42"/>
      <c r="AA24" s="14"/>
    </row>
    <row r="25" spans="3:27" ht="48" customHeight="1">
      <c r="C25" s="55" t="s">
        <v>21</v>
      </c>
      <c r="D25" s="33"/>
      <c r="E25" s="33"/>
      <c r="F25" s="33"/>
      <c r="G25" s="33"/>
      <c r="H25" s="33"/>
      <c r="I25" s="33"/>
      <c r="J25" s="33"/>
      <c r="K25" s="33"/>
      <c r="L25" s="7"/>
      <c r="M25" s="7"/>
      <c r="N25" s="7"/>
      <c r="O25" s="55"/>
      <c r="P25" s="33"/>
      <c r="Q25" s="57" t="s">
        <v>203</v>
      </c>
      <c r="R25" s="34"/>
      <c r="S25" s="34"/>
      <c r="T25" s="34"/>
      <c r="U25" s="34"/>
      <c r="V25" s="34"/>
      <c r="W25" s="34"/>
      <c r="X25" s="56"/>
      <c r="Y25" s="42"/>
      <c r="Z25" s="42"/>
      <c r="AA25" s="15">
        <v>225000000</v>
      </c>
    </row>
    <row r="26" spans="3:27" ht="12.75">
      <c r="C26" s="46" t="s">
        <v>26</v>
      </c>
      <c r="D26" s="33"/>
      <c r="E26" s="33"/>
      <c r="F26" s="33"/>
      <c r="G26" s="33"/>
      <c r="H26" s="33"/>
      <c r="I26" s="33"/>
      <c r="J26" s="33"/>
      <c r="K26" s="33"/>
      <c r="L26" s="4"/>
      <c r="M26" s="4"/>
      <c r="N26" s="4"/>
      <c r="O26" s="46" t="s">
        <v>27</v>
      </c>
      <c r="P26" s="33"/>
      <c r="Q26" s="47"/>
      <c r="R26" s="34"/>
      <c r="S26" s="34"/>
      <c r="T26" s="34"/>
      <c r="U26" s="34"/>
      <c r="V26" s="34"/>
      <c r="W26" s="34"/>
      <c r="X26" s="48"/>
      <c r="Y26" s="42"/>
      <c r="Z26" s="42"/>
      <c r="AA26" s="12">
        <v>32585013</v>
      </c>
    </row>
    <row r="27" spans="3:27" ht="12.75">
      <c r="C27" s="49" t="s">
        <v>30</v>
      </c>
      <c r="D27" s="33"/>
      <c r="E27" s="33"/>
      <c r="F27" s="33"/>
      <c r="G27" s="33"/>
      <c r="H27" s="33"/>
      <c r="I27" s="33"/>
      <c r="J27" s="33"/>
      <c r="K27" s="33"/>
      <c r="L27" s="5">
        <v>1120</v>
      </c>
      <c r="M27" s="5">
        <v>1320</v>
      </c>
      <c r="N27" s="5"/>
      <c r="O27" s="49" t="s">
        <v>31</v>
      </c>
      <c r="P27" s="33"/>
      <c r="Q27" s="50"/>
      <c r="R27" s="34"/>
      <c r="S27" s="34"/>
      <c r="T27" s="34"/>
      <c r="U27" s="34"/>
      <c r="V27" s="34"/>
      <c r="W27" s="34"/>
      <c r="X27" s="51"/>
      <c r="Y27" s="42"/>
      <c r="Z27" s="42"/>
      <c r="AA27" s="13">
        <v>125272</v>
      </c>
    </row>
    <row r="28" spans="3:27" ht="12.75">
      <c r="C28" s="52" t="s">
        <v>23</v>
      </c>
      <c r="D28" s="33"/>
      <c r="E28" s="33"/>
      <c r="F28" s="33"/>
      <c r="G28" s="33"/>
      <c r="H28" s="33"/>
      <c r="I28" s="33"/>
      <c r="J28" s="33"/>
      <c r="K28" s="33"/>
      <c r="L28" s="6"/>
      <c r="M28" s="6"/>
      <c r="N28" s="6"/>
      <c r="O28" s="52"/>
      <c r="P28" s="33"/>
      <c r="Q28" s="53"/>
      <c r="R28" s="34"/>
      <c r="S28" s="34"/>
      <c r="T28" s="34"/>
      <c r="U28" s="34"/>
      <c r="V28" s="34"/>
      <c r="W28" s="34"/>
      <c r="X28" s="54"/>
      <c r="Y28" s="42"/>
      <c r="Z28" s="42"/>
      <c r="AA28" s="14"/>
    </row>
    <row r="29" spans="3:27" ht="37.5" customHeight="1">
      <c r="C29" s="55" t="s">
        <v>46</v>
      </c>
      <c r="D29" s="33"/>
      <c r="E29" s="33"/>
      <c r="F29" s="33"/>
      <c r="G29" s="33"/>
      <c r="H29" s="33"/>
      <c r="I29" s="33"/>
      <c r="J29" s="33"/>
      <c r="K29" s="33"/>
      <c r="L29" s="7"/>
      <c r="M29" s="7"/>
      <c r="N29" s="7"/>
      <c r="O29" s="55" t="s">
        <v>47</v>
      </c>
      <c r="P29" s="33"/>
      <c r="Q29" s="57" t="s">
        <v>206</v>
      </c>
      <c r="R29" s="34"/>
      <c r="S29" s="34"/>
      <c r="T29" s="34"/>
      <c r="U29" s="34"/>
      <c r="V29" s="34"/>
      <c r="W29" s="34"/>
      <c r="X29" s="56"/>
      <c r="Y29" s="42"/>
      <c r="Z29" s="42"/>
      <c r="AA29" s="15">
        <v>125272</v>
      </c>
    </row>
    <row r="30" spans="3:27" ht="12.75">
      <c r="C30" s="49" t="s">
        <v>103</v>
      </c>
      <c r="D30" s="33"/>
      <c r="E30" s="33"/>
      <c r="F30" s="33"/>
      <c r="G30" s="33"/>
      <c r="H30" s="33"/>
      <c r="I30" s="33"/>
      <c r="J30" s="33"/>
      <c r="K30" s="33"/>
      <c r="L30" s="5">
        <v>1120</v>
      </c>
      <c r="M30" s="5">
        <v>1320</v>
      </c>
      <c r="N30" s="5"/>
      <c r="O30" s="49" t="s">
        <v>104</v>
      </c>
      <c r="P30" s="33"/>
      <c r="Q30" s="50"/>
      <c r="R30" s="34"/>
      <c r="S30" s="34"/>
      <c r="T30" s="34"/>
      <c r="U30" s="34"/>
      <c r="V30" s="34"/>
      <c r="W30" s="34"/>
      <c r="X30" s="51"/>
      <c r="Y30" s="42"/>
      <c r="Z30" s="42"/>
      <c r="AA30" s="13">
        <v>28900000</v>
      </c>
    </row>
    <row r="31" spans="3:27" ht="12.75">
      <c r="C31" s="52" t="s">
        <v>23</v>
      </c>
      <c r="D31" s="33"/>
      <c r="E31" s="33"/>
      <c r="F31" s="33"/>
      <c r="G31" s="33"/>
      <c r="H31" s="33"/>
      <c r="I31" s="33"/>
      <c r="J31" s="33"/>
      <c r="K31" s="33"/>
      <c r="L31" s="6"/>
      <c r="M31" s="6"/>
      <c r="N31" s="6"/>
      <c r="O31" s="52"/>
      <c r="P31" s="33"/>
      <c r="Q31" s="53"/>
      <c r="R31" s="34"/>
      <c r="S31" s="34"/>
      <c r="T31" s="34"/>
      <c r="U31" s="34"/>
      <c r="V31" s="34"/>
      <c r="W31" s="34"/>
      <c r="X31" s="54"/>
      <c r="Y31" s="42"/>
      <c r="Z31" s="42"/>
      <c r="AA31" s="14"/>
    </row>
    <row r="32" spans="3:27" ht="39.75" customHeight="1">
      <c r="C32" s="55" t="s">
        <v>121</v>
      </c>
      <c r="D32" s="33"/>
      <c r="E32" s="33"/>
      <c r="F32" s="33"/>
      <c r="G32" s="33"/>
      <c r="H32" s="33"/>
      <c r="I32" s="33"/>
      <c r="J32" s="33"/>
      <c r="K32" s="33"/>
      <c r="L32" s="7"/>
      <c r="M32" s="7"/>
      <c r="N32" s="7"/>
      <c r="O32" s="55" t="s">
        <v>122</v>
      </c>
      <c r="P32" s="33"/>
      <c r="Q32" s="57" t="s">
        <v>240</v>
      </c>
      <c r="R32" s="34"/>
      <c r="S32" s="34"/>
      <c r="T32" s="34"/>
      <c r="U32" s="34"/>
      <c r="V32" s="34"/>
      <c r="W32" s="34"/>
      <c r="X32" s="56"/>
      <c r="Y32" s="42"/>
      <c r="Z32" s="42"/>
      <c r="AA32" s="15">
        <v>28900000</v>
      </c>
    </row>
    <row r="33" spans="3:27" ht="12.75">
      <c r="C33" s="49" t="s">
        <v>34</v>
      </c>
      <c r="D33" s="33"/>
      <c r="E33" s="33"/>
      <c r="F33" s="33"/>
      <c r="G33" s="33"/>
      <c r="H33" s="33"/>
      <c r="I33" s="33"/>
      <c r="J33" s="33"/>
      <c r="K33" s="33"/>
      <c r="L33" s="5">
        <v>1120</v>
      </c>
      <c r="M33" s="5">
        <v>1320</v>
      </c>
      <c r="N33" s="5"/>
      <c r="O33" s="49" t="s">
        <v>35</v>
      </c>
      <c r="P33" s="33"/>
      <c r="Q33" s="50"/>
      <c r="R33" s="34"/>
      <c r="S33" s="34"/>
      <c r="T33" s="34"/>
      <c r="U33" s="34"/>
      <c r="V33" s="34"/>
      <c r="W33" s="34"/>
      <c r="X33" s="51"/>
      <c r="Y33" s="42"/>
      <c r="Z33" s="42"/>
      <c r="AA33" s="13">
        <v>98176</v>
      </c>
    </row>
    <row r="34" spans="3:27" ht="12.75">
      <c r="C34" s="52" t="s">
        <v>23</v>
      </c>
      <c r="D34" s="33"/>
      <c r="E34" s="33"/>
      <c r="F34" s="33"/>
      <c r="G34" s="33"/>
      <c r="H34" s="33"/>
      <c r="I34" s="33"/>
      <c r="J34" s="33"/>
      <c r="K34" s="33"/>
      <c r="L34" s="6"/>
      <c r="M34" s="6"/>
      <c r="N34" s="6"/>
      <c r="O34" s="52"/>
      <c r="P34" s="33"/>
      <c r="Q34" s="53"/>
      <c r="R34" s="34"/>
      <c r="S34" s="34"/>
      <c r="T34" s="34"/>
      <c r="U34" s="34"/>
      <c r="V34" s="34"/>
      <c r="W34" s="34"/>
      <c r="X34" s="54"/>
      <c r="Y34" s="42"/>
      <c r="Z34" s="42"/>
      <c r="AA34" s="14"/>
    </row>
    <row r="35" spans="3:27" ht="39.75" customHeight="1">
      <c r="C35" s="55" t="s">
        <v>46</v>
      </c>
      <c r="D35" s="33"/>
      <c r="E35" s="33"/>
      <c r="F35" s="33"/>
      <c r="G35" s="33"/>
      <c r="H35" s="33"/>
      <c r="I35" s="33"/>
      <c r="J35" s="33"/>
      <c r="K35" s="33"/>
      <c r="L35" s="7"/>
      <c r="M35" s="7"/>
      <c r="N35" s="7"/>
      <c r="O35" s="55" t="s">
        <v>47</v>
      </c>
      <c r="P35" s="33"/>
      <c r="Q35" s="57" t="s">
        <v>207</v>
      </c>
      <c r="R35" s="34"/>
      <c r="S35" s="34"/>
      <c r="T35" s="34"/>
      <c r="U35" s="34"/>
      <c r="V35" s="34"/>
      <c r="W35" s="34"/>
      <c r="X35" s="56"/>
      <c r="Y35" s="42"/>
      <c r="Z35" s="42"/>
      <c r="AA35" s="15">
        <v>98176</v>
      </c>
    </row>
    <row r="36" spans="3:27" ht="27" customHeight="1">
      <c r="C36" s="49" t="s">
        <v>48</v>
      </c>
      <c r="D36" s="33"/>
      <c r="E36" s="33"/>
      <c r="F36" s="33"/>
      <c r="G36" s="33"/>
      <c r="H36" s="33"/>
      <c r="I36" s="33"/>
      <c r="J36" s="33"/>
      <c r="K36" s="33"/>
      <c r="L36" s="5">
        <v>1120</v>
      </c>
      <c r="M36" s="5">
        <v>1320</v>
      </c>
      <c r="N36" s="5"/>
      <c r="O36" s="49" t="s">
        <v>49</v>
      </c>
      <c r="P36" s="33"/>
      <c r="Q36" s="50"/>
      <c r="R36" s="34"/>
      <c r="S36" s="34"/>
      <c r="T36" s="34"/>
      <c r="U36" s="34"/>
      <c r="V36" s="34"/>
      <c r="W36" s="34"/>
      <c r="X36" s="51"/>
      <c r="Y36" s="42"/>
      <c r="Z36" s="42"/>
      <c r="AA36" s="13">
        <v>3461565</v>
      </c>
    </row>
    <row r="37" spans="3:27" ht="12.75">
      <c r="C37" s="52" t="s">
        <v>23</v>
      </c>
      <c r="D37" s="33"/>
      <c r="E37" s="33"/>
      <c r="F37" s="33"/>
      <c r="G37" s="33"/>
      <c r="H37" s="33"/>
      <c r="I37" s="33"/>
      <c r="J37" s="33"/>
      <c r="K37" s="33"/>
      <c r="L37" s="6"/>
      <c r="M37" s="6"/>
      <c r="N37" s="6"/>
      <c r="O37" s="52"/>
      <c r="P37" s="33"/>
      <c r="Q37" s="53"/>
      <c r="R37" s="34"/>
      <c r="S37" s="34"/>
      <c r="T37" s="34"/>
      <c r="U37" s="34"/>
      <c r="V37" s="34"/>
      <c r="W37" s="34"/>
      <c r="X37" s="54"/>
      <c r="Y37" s="42"/>
      <c r="Z37" s="42"/>
      <c r="AA37" s="14"/>
    </row>
    <row r="38" spans="3:27" ht="27.75" customHeight="1">
      <c r="C38" s="55" t="s">
        <v>123</v>
      </c>
      <c r="D38" s="33"/>
      <c r="E38" s="33"/>
      <c r="F38" s="33"/>
      <c r="G38" s="33"/>
      <c r="H38" s="33"/>
      <c r="I38" s="33"/>
      <c r="J38" s="33"/>
      <c r="K38" s="33"/>
      <c r="L38" s="7"/>
      <c r="M38" s="7"/>
      <c r="N38" s="7"/>
      <c r="O38" s="55" t="s">
        <v>124</v>
      </c>
      <c r="P38" s="33"/>
      <c r="Q38" s="57" t="s">
        <v>125</v>
      </c>
      <c r="R38" s="34"/>
      <c r="S38" s="34"/>
      <c r="T38" s="34"/>
      <c r="U38" s="34"/>
      <c r="V38" s="34"/>
      <c r="W38" s="34"/>
      <c r="X38" s="56"/>
      <c r="Y38" s="42"/>
      <c r="Z38" s="42"/>
      <c r="AA38" s="15">
        <v>1151293</v>
      </c>
    </row>
    <row r="39" spans="3:27" ht="28.5" customHeight="1">
      <c r="C39" s="55" t="s">
        <v>42</v>
      </c>
      <c r="D39" s="33"/>
      <c r="E39" s="33"/>
      <c r="F39" s="33"/>
      <c r="G39" s="33"/>
      <c r="H39" s="33"/>
      <c r="I39" s="33"/>
      <c r="J39" s="33"/>
      <c r="K39" s="33"/>
      <c r="L39" s="7"/>
      <c r="M39" s="7"/>
      <c r="N39" s="7"/>
      <c r="O39" s="55" t="s">
        <v>43</v>
      </c>
      <c r="P39" s="33"/>
      <c r="Q39" s="57" t="s">
        <v>126</v>
      </c>
      <c r="R39" s="34"/>
      <c r="S39" s="34"/>
      <c r="T39" s="34"/>
      <c r="U39" s="34"/>
      <c r="V39" s="34"/>
      <c r="W39" s="34"/>
      <c r="X39" s="56"/>
      <c r="Y39" s="42"/>
      <c r="Z39" s="42"/>
      <c r="AA39" s="15">
        <v>2000000</v>
      </c>
    </row>
    <row r="40" spans="3:27" ht="42" customHeight="1">
      <c r="C40" s="55" t="s">
        <v>46</v>
      </c>
      <c r="D40" s="33"/>
      <c r="E40" s="33"/>
      <c r="F40" s="33"/>
      <c r="G40" s="33"/>
      <c r="H40" s="33"/>
      <c r="I40" s="33"/>
      <c r="J40" s="33"/>
      <c r="K40" s="33"/>
      <c r="L40" s="7"/>
      <c r="M40" s="7"/>
      <c r="N40" s="7"/>
      <c r="O40" s="55" t="s">
        <v>47</v>
      </c>
      <c r="P40" s="33"/>
      <c r="Q40" s="57" t="s">
        <v>241</v>
      </c>
      <c r="R40" s="34"/>
      <c r="S40" s="34"/>
      <c r="T40" s="34"/>
      <c r="U40" s="34"/>
      <c r="V40" s="34"/>
      <c r="W40" s="34"/>
      <c r="X40" s="56"/>
      <c r="Y40" s="42"/>
      <c r="Z40" s="42"/>
      <c r="AA40" s="15">
        <v>310272</v>
      </c>
    </row>
    <row r="41" spans="3:29" ht="12.75">
      <c r="C41" s="46" t="s">
        <v>60</v>
      </c>
      <c r="D41" s="33"/>
      <c r="E41" s="33"/>
      <c r="F41" s="33"/>
      <c r="G41" s="33"/>
      <c r="H41" s="33"/>
      <c r="I41" s="33"/>
      <c r="J41" s="33"/>
      <c r="K41" s="33"/>
      <c r="L41" s="4"/>
      <c r="M41" s="4"/>
      <c r="N41" s="4"/>
      <c r="O41" s="46" t="s">
        <v>61</v>
      </c>
      <c r="P41" s="33"/>
      <c r="Q41" s="47"/>
      <c r="R41" s="34"/>
      <c r="S41" s="34"/>
      <c r="T41" s="34"/>
      <c r="U41" s="34"/>
      <c r="V41" s="34"/>
      <c r="W41" s="34"/>
      <c r="X41" s="48"/>
      <c r="Y41" s="42"/>
      <c r="Z41" s="42"/>
      <c r="AA41" s="12">
        <f>SUM(AA42,AA45,AA49,AA54,AA57,AA61,AA68,AA71,AA75)</f>
        <v>84583470</v>
      </c>
      <c r="AC41" s="22"/>
    </row>
    <row r="42" spans="3:29" ht="12.75">
      <c r="C42" s="49" t="s">
        <v>109</v>
      </c>
      <c r="D42" s="33"/>
      <c r="E42" s="33"/>
      <c r="F42" s="33"/>
      <c r="G42" s="33"/>
      <c r="H42" s="33"/>
      <c r="I42" s="33"/>
      <c r="J42" s="33"/>
      <c r="K42" s="33"/>
      <c r="L42" s="5">
        <v>1120</v>
      </c>
      <c r="M42" s="5">
        <v>1320</v>
      </c>
      <c r="N42" s="5"/>
      <c r="O42" s="49" t="s">
        <v>110</v>
      </c>
      <c r="P42" s="33"/>
      <c r="Q42" s="50"/>
      <c r="R42" s="34"/>
      <c r="S42" s="34"/>
      <c r="T42" s="34"/>
      <c r="U42" s="34"/>
      <c r="V42" s="34"/>
      <c r="W42" s="34"/>
      <c r="X42" s="51"/>
      <c r="Y42" s="42"/>
      <c r="Z42" s="42"/>
      <c r="AA42" s="13">
        <v>221311</v>
      </c>
      <c r="AC42" s="23"/>
    </row>
    <row r="43" spans="3:29" ht="12.75">
      <c r="C43" s="52" t="s">
        <v>23</v>
      </c>
      <c r="D43" s="33"/>
      <c r="E43" s="33"/>
      <c r="F43" s="33"/>
      <c r="G43" s="33"/>
      <c r="H43" s="33"/>
      <c r="I43" s="33"/>
      <c r="J43" s="33"/>
      <c r="K43" s="33"/>
      <c r="L43" s="6"/>
      <c r="M43" s="6"/>
      <c r="N43" s="6"/>
      <c r="O43" s="52"/>
      <c r="P43" s="33"/>
      <c r="Q43" s="53"/>
      <c r="R43" s="34"/>
      <c r="S43" s="34"/>
      <c r="T43" s="34"/>
      <c r="U43" s="34"/>
      <c r="V43" s="34"/>
      <c r="W43" s="34"/>
      <c r="X43" s="54"/>
      <c r="Y43" s="42"/>
      <c r="Z43" s="42"/>
      <c r="AA43" s="14"/>
      <c r="AC43" s="22"/>
    </row>
    <row r="44" spans="3:29" ht="30" customHeight="1">
      <c r="C44" s="55" t="s">
        <v>56</v>
      </c>
      <c r="D44" s="33"/>
      <c r="E44" s="33"/>
      <c r="F44" s="33"/>
      <c r="G44" s="33"/>
      <c r="H44" s="33"/>
      <c r="I44" s="33"/>
      <c r="J44" s="33"/>
      <c r="K44" s="33"/>
      <c r="L44" s="7"/>
      <c r="M44" s="7"/>
      <c r="N44" s="7"/>
      <c r="O44" s="55" t="s">
        <v>57</v>
      </c>
      <c r="P44" s="33"/>
      <c r="Q44" s="57" t="s">
        <v>208</v>
      </c>
      <c r="R44" s="34"/>
      <c r="S44" s="34"/>
      <c r="T44" s="34"/>
      <c r="U44" s="34"/>
      <c r="V44" s="34"/>
      <c r="W44" s="34"/>
      <c r="X44" s="56"/>
      <c r="Y44" s="42"/>
      <c r="Z44" s="42"/>
      <c r="AA44" s="28">
        <v>221311</v>
      </c>
      <c r="AC44" s="24"/>
    </row>
    <row r="45" spans="3:27" ht="12.75">
      <c r="C45" s="49" t="s">
        <v>64</v>
      </c>
      <c r="D45" s="33"/>
      <c r="E45" s="33"/>
      <c r="F45" s="33"/>
      <c r="G45" s="33"/>
      <c r="H45" s="33"/>
      <c r="I45" s="33"/>
      <c r="J45" s="33"/>
      <c r="K45" s="33"/>
      <c r="L45" s="5">
        <v>1120</v>
      </c>
      <c r="M45" s="5">
        <v>1320</v>
      </c>
      <c r="N45" s="5"/>
      <c r="O45" s="49" t="s">
        <v>65</v>
      </c>
      <c r="P45" s="33"/>
      <c r="Q45" s="50"/>
      <c r="R45" s="34"/>
      <c r="S45" s="34"/>
      <c r="T45" s="34"/>
      <c r="U45" s="34"/>
      <c r="V45" s="34"/>
      <c r="W45" s="34"/>
      <c r="X45" s="51"/>
      <c r="Y45" s="42"/>
      <c r="Z45" s="42"/>
      <c r="AA45" s="13">
        <v>9641547</v>
      </c>
    </row>
    <row r="46" spans="3:27" ht="12.75">
      <c r="C46" s="52" t="s">
        <v>23</v>
      </c>
      <c r="D46" s="33"/>
      <c r="E46" s="33"/>
      <c r="F46" s="33"/>
      <c r="G46" s="33"/>
      <c r="H46" s="33"/>
      <c r="I46" s="33"/>
      <c r="J46" s="33"/>
      <c r="K46" s="33"/>
      <c r="L46" s="6"/>
      <c r="M46" s="6"/>
      <c r="N46" s="6"/>
      <c r="O46" s="52"/>
      <c r="P46" s="33"/>
      <c r="Q46" s="53"/>
      <c r="R46" s="34"/>
      <c r="S46" s="34"/>
      <c r="T46" s="34"/>
      <c r="U46" s="34"/>
      <c r="V46" s="34"/>
      <c r="W46" s="34"/>
      <c r="X46" s="54"/>
      <c r="Y46" s="42"/>
      <c r="Z46" s="42"/>
      <c r="AA46" s="14"/>
    </row>
    <row r="47" spans="3:27" ht="62.25" customHeight="1">
      <c r="C47" s="55" t="s">
        <v>123</v>
      </c>
      <c r="D47" s="33"/>
      <c r="E47" s="33"/>
      <c r="F47" s="33"/>
      <c r="G47" s="33"/>
      <c r="H47" s="33"/>
      <c r="I47" s="33"/>
      <c r="J47" s="33"/>
      <c r="K47" s="33"/>
      <c r="L47" s="7"/>
      <c r="M47" s="7"/>
      <c r="N47" s="7"/>
      <c r="O47" s="55" t="s">
        <v>124</v>
      </c>
      <c r="P47" s="33"/>
      <c r="Q47" s="57" t="s">
        <v>242</v>
      </c>
      <c r="R47" s="34"/>
      <c r="S47" s="34"/>
      <c r="T47" s="34"/>
      <c r="U47" s="34"/>
      <c r="V47" s="34"/>
      <c r="W47" s="34"/>
      <c r="X47" s="56"/>
      <c r="Y47" s="42"/>
      <c r="Z47" s="42"/>
      <c r="AA47" s="15">
        <v>9551547</v>
      </c>
    </row>
    <row r="48" spans="3:27" ht="33" customHeight="1">
      <c r="C48" s="55" t="s">
        <v>101</v>
      </c>
      <c r="D48" s="33"/>
      <c r="E48" s="33"/>
      <c r="F48" s="33"/>
      <c r="G48" s="33"/>
      <c r="H48" s="33"/>
      <c r="I48" s="33"/>
      <c r="J48" s="33"/>
      <c r="K48" s="33"/>
      <c r="L48" s="7"/>
      <c r="M48" s="7"/>
      <c r="N48" s="7"/>
      <c r="O48" s="55" t="s">
        <v>102</v>
      </c>
      <c r="P48" s="33"/>
      <c r="Q48" s="57" t="s">
        <v>243</v>
      </c>
      <c r="R48" s="34"/>
      <c r="S48" s="34"/>
      <c r="T48" s="34"/>
      <c r="U48" s="34"/>
      <c r="V48" s="34"/>
      <c r="W48" s="34"/>
      <c r="X48" s="56"/>
      <c r="Y48" s="42"/>
      <c r="Z48" s="42"/>
      <c r="AA48" s="15">
        <v>90000</v>
      </c>
    </row>
    <row r="49" spans="3:27" ht="26.25" customHeight="1">
      <c r="C49" s="49" t="s">
        <v>68</v>
      </c>
      <c r="D49" s="33"/>
      <c r="E49" s="33"/>
      <c r="F49" s="33"/>
      <c r="G49" s="33"/>
      <c r="H49" s="33"/>
      <c r="I49" s="33"/>
      <c r="J49" s="33"/>
      <c r="K49" s="33"/>
      <c r="L49" s="5">
        <v>1120</v>
      </c>
      <c r="M49" s="5">
        <v>1320</v>
      </c>
      <c r="N49" s="5"/>
      <c r="O49" s="49" t="s">
        <v>69</v>
      </c>
      <c r="P49" s="33"/>
      <c r="Q49" s="50"/>
      <c r="R49" s="34"/>
      <c r="S49" s="34"/>
      <c r="T49" s="34"/>
      <c r="U49" s="34"/>
      <c r="V49" s="34"/>
      <c r="W49" s="34"/>
      <c r="X49" s="51"/>
      <c r="Y49" s="42"/>
      <c r="Z49" s="42"/>
      <c r="AA49" s="13">
        <v>20000782</v>
      </c>
    </row>
    <row r="50" spans="3:27" ht="12.75">
      <c r="C50" s="52" t="s">
        <v>23</v>
      </c>
      <c r="D50" s="33"/>
      <c r="E50" s="33"/>
      <c r="F50" s="33"/>
      <c r="G50" s="33"/>
      <c r="H50" s="33"/>
      <c r="I50" s="33"/>
      <c r="J50" s="33"/>
      <c r="K50" s="33"/>
      <c r="L50" s="6"/>
      <c r="M50" s="6"/>
      <c r="N50" s="6"/>
      <c r="O50" s="52"/>
      <c r="P50" s="33"/>
      <c r="Q50" s="53"/>
      <c r="R50" s="34"/>
      <c r="S50" s="34"/>
      <c r="T50" s="34"/>
      <c r="U50" s="34"/>
      <c r="V50" s="34"/>
      <c r="W50" s="34"/>
      <c r="X50" s="54"/>
      <c r="Y50" s="42"/>
      <c r="Z50" s="42"/>
      <c r="AA50" s="14"/>
    </row>
    <row r="51" spans="3:27" ht="39" customHeight="1">
      <c r="C51" s="55" t="s">
        <v>46</v>
      </c>
      <c r="D51" s="33"/>
      <c r="E51" s="33"/>
      <c r="F51" s="33"/>
      <c r="G51" s="33"/>
      <c r="H51" s="33"/>
      <c r="I51" s="33"/>
      <c r="J51" s="33"/>
      <c r="K51" s="33"/>
      <c r="L51" s="7"/>
      <c r="M51" s="7"/>
      <c r="N51" s="7"/>
      <c r="O51" s="55" t="s">
        <v>47</v>
      </c>
      <c r="P51" s="33"/>
      <c r="Q51" s="57" t="s">
        <v>244</v>
      </c>
      <c r="R51" s="34"/>
      <c r="S51" s="34"/>
      <c r="T51" s="34"/>
      <c r="U51" s="34"/>
      <c r="V51" s="34"/>
      <c r="W51" s="34"/>
      <c r="X51" s="56"/>
      <c r="Y51" s="42"/>
      <c r="Z51" s="42"/>
      <c r="AA51" s="15">
        <v>91110</v>
      </c>
    </row>
    <row r="52" spans="3:27" ht="41.25" customHeight="1">
      <c r="C52" s="55" t="s">
        <v>127</v>
      </c>
      <c r="D52" s="33"/>
      <c r="E52" s="33"/>
      <c r="F52" s="33"/>
      <c r="G52" s="33"/>
      <c r="H52" s="33"/>
      <c r="I52" s="33"/>
      <c r="J52" s="33"/>
      <c r="K52" s="33"/>
      <c r="L52" s="7"/>
      <c r="M52" s="7"/>
      <c r="N52" s="7"/>
      <c r="O52" s="55" t="s">
        <v>128</v>
      </c>
      <c r="P52" s="33"/>
      <c r="Q52" s="57" t="s">
        <v>209</v>
      </c>
      <c r="R52" s="34"/>
      <c r="S52" s="34"/>
      <c r="T52" s="34"/>
      <c r="U52" s="34"/>
      <c r="V52" s="34"/>
      <c r="W52" s="34"/>
      <c r="X52" s="56"/>
      <c r="Y52" s="42"/>
      <c r="Z52" s="42"/>
      <c r="AA52" s="15">
        <v>19500000</v>
      </c>
    </row>
    <row r="53" spans="3:27" ht="25.5" customHeight="1">
      <c r="C53" s="55" t="s">
        <v>111</v>
      </c>
      <c r="D53" s="33"/>
      <c r="E53" s="33"/>
      <c r="F53" s="33"/>
      <c r="G53" s="33"/>
      <c r="H53" s="33"/>
      <c r="I53" s="33"/>
      <c r="J53" s="33"/>
      <c r="K53" s="33"/>
      <c r="L53" s="7"/>
      <c r="M53" s="7"/>
      <c r="N53" s="7"/>
      <c r="O53" s="55" t="s">
        <v>112</v>
      </c>
      <c r="P53" s="33"/>
      <c r="Q53" s="57" t="s">
        <v>205</v>
      </c>
      <c r="R53" s="34"/>
      <c r="S53" s="34"/>
      <c r="T53" s="34"/>
      <c r="U53" s="34"/>
      <c r="V53" s="34"/>
      <c r="W53" s="34"/>
      <c r="X53" s="56"/>
      <c r="Y53" s="42"/>
      <c r="Z53" s="42"/>
      <c r="AA53" s="15">
        <v>409672</v>
      </c>
    </row>
    <row r="54" spans="3:27" ht="12.75">
      <c r="C54" s="49" t="s">
        <v>74</v>
      </c>
      <c r="D54" s="33"/>
      <c r="E54" s="33"/>
      <c r="F54" s="33"/>
      <c r="G54" s="33"/>
      <c r="H54" s="33"/>
      <c r="I54" s="33"/>
      <c r="J54" s="33"/>
      <c r="K54" s="33"/>
      <c r="L54" s="5">
        <v>1120</v>
      </c>
      <c r="M54" s="5">
        <v>1320</v>
      </c>
      <c r="N54" s="5"/>
      <c r="O54" s="49" t="s">
        <v>75</v>
      </c>
      <c r="P54" s="33"/>
      <c r="Q54" s="50"/>
      <c r="R54" s="34"/>
      <c r="S54" s="34"/>
      <c r="T54" s="34"/>
      <c r="U54" s="34"/>
      <c r="V54" s="34"/>
      <c r="W54" s="34"/>
      <c r="X54" s="51"/>
      <c r="Y54" s="42"/>
      <c r="Z54" s="42"/>
      <c r="AA54" s="13">
        <v>1025640</v>
      </c>
    </row>
    <row r="55" spans="3:27" ht="12.75">
      <c r="C55" s="52" t="s">
        <v>23</v>
      </c>
      <c r="D55" s="33"/>
      <c r="E55" s="33"/>
      <c r="F55" s="33"/>
      <c r="G55" s="33"/>
      <c r="H55" s="33"/>
      <c r="I55" s="33"/>
      <c r="J55" s="33"/>
      <c r="K55" s="33"/>
      <c r="L55" s="6"/>
      <c r="M55" s="6"/>
      <c r="N55" s="6"/>
      <c r="O55" s="52"/>
      <c r="P55" s="33"/>
      <c r="Q55" s="53"/>
      <c r="R55" s="34"/>
      <c r="S55" s="34"/>
      <c r="T55" s="34"/>
      <c r="U55" s="34"/>
      <c r="V55" s="34"/>
      <c r="W55" s="34"/>
      <c r="X55" s="54"/>
      <c r="Y55" s="42"/>
      <c r="Z55" s="42"/>
      <c r="AA55" s="14"/>
    </row>
    <row r="56" spans="3:27" ht="35.25" customHeight="1">
      <c r="C56" s="55" t="s">
        <v>123</v>
      </c>
      <c r="D56" s="33"/>
      <c r="E56" s="33"/>
      <c r="F56" s="33"/>
      <c r="G56" s="33"/>
      <c r="H56" s="33"/>
      <c r="I56" s="33"/>
      <c r="J56" s="33"/>
      <c r="K56" s="33"/>
      <c r="L56" s="7"/>
      <c r="M56" s="7"/>
      <c r="N56" s="7"/>
      <c r="O56" s="55" t="s">
        <v>124</v>
      </c>
      <c r="P56" s="33"/>
      <c r="Q56" s="57" t="s">
        <v>245</v>
      </c>
      <c r="R56" s="34"/>
      <c r="S56" s="34"/>
      <c r="T56" s="34"/>
      <c r="U56" s="34"/>
      <c r="V56" s="34"/>
      <c r="W56" s="34"/>
      <c r="X56" s="56"/>
      <c r="Y56" s="42"/>
      <c r="Z56" s="42"/>
      <c r="AA56" s="15">
        <v>1025640</v>
      </c>
    </row>
    <row r="57" spans="3:27" ht="12.75">
      <c r="C57" s="49" t="s">
        <v>76</v>
      </c>
      <c r="D57" s="33"/>
      <c r="E57" s="33"/>
      <c r="F57" s="33"/>
      <c r="G57" s="33"/>
      <c r="H57" s="33"/>
      <c r="I57" s="33"/>
      <c r="J57" s="33"/>
      <c r="K57" s="33"/>
      <c r="L57" s="5">
        <v>1120</v>
      </c>
      <c r="M57" s="5">
        <v>1320</v>
      </c>
      <c r="N57" s="5"/>
      <c r="O57" s="49" t="s">
        <v>77</v>
      </c>
      <c r="P57" s="33"/>
      <c r="Q57" s="50"/>
      <c r="R57" s="34"/>
      <c r="S57" s="34"/>
      <c r="T57" s="34"/>
      <c r="U57" s="34"/>
      <c r="V57" s="34"/>
      <c r="W57" s="34"/>
      <c r="X57" s="51"/>
      <c r="Y57" s="42"/>
      <c r="Z57" s="42"/>
      <c r="AA57" s="13">
        <v>33948474</v>
      </c>
    </row>
    <row r="58" spans="3:27" ht="12.75">
      <c r="C58" s="52" t="s">
        <v>23</v>
      </c>
      <c r="D58" s="33"/>
      <c r="E58" s="33"/>
      <c r="F58" s="33"/>
      <c r="G58" s="33"/>
      <c r="H58" s="33"/>
      <c r="I58" s="33"/>
      <c r="J58" s="33"/>
      <c r="K58" s="33"/>
      <c r="L58" s="6"/>
      <c r="M58" s="6"/>
      <c r="N58" s="6"/>
      <c r="O58" s="52"/>
      <c r="P58" s="33"/>
      <c r="Q58" s="53"/>
      <c r="R58" s="34"/>
      <c r="S58" s="34"/>
      <c r="T58" s="34"/>
      <c r="U58" s="34"/>
      <c r="V58" s="34"/>
      <c r="W58" s="34"/>
      <c r="X58" s="54"/>
      <c r="Y58" s="42"/>
      <c r="Z58" s="42"/>
      <c r="AA58" s="14"/>
    </row>
    <row r="59" spans="3:27" ht="45.75" customHeight="1">
      <c r="C59" s="55" t="s">
        <v>123</v>
      </c>
      <c r="D59" s="33"/>
      <c r="E59" s="33"/>
      <c r="F59" s="33"/>
      <c r="G59" s="33"/>
      <c r="H59" s="33"/>
      <c r="I59" s="33"/>
      <c r="J59" s="33"/>
      <c r="K59" s="33"/>
      <c r="L59" s="7"/>
      <c r="M59" s="7"/>
      <c r="N59" s="7"/>
      <c r="O59" s="55" t="s">
        <v>124</v>
      </c>
      <c r="P59" s="33"/>
      <c r="Q59" s="57" t="s">
        <v>246</v>
      </c>
      <c r="R59" s="34"/>
      <c r="S59" s="34"/>
      <c r="T59" s="34"/>
      <c r="U59" s="34"/>
      <c r="V59" s="34"/>
      <c r="W59" s="34"/>
      <c r="X59" s="56"/>
      <c r="Y59" s="42"/>
      <c r="Z59" s="42"/>
      <c r="AA59" s="15">
        <v>1144474</v>
      </c>
    </row>
    <row r="60" spans="3:27" ht="45" customHeight="1">
      <c r="C60" s="55" t="s">
        <v>127</v>
      </c>
      <c r="D60" s="33"/>
      <c r="E60" s="33"/>
      <c r="F60" s="33"/>
      <c r="G60" s="33"/>
      <c r="H60" s="33"/>
      <c r="I60" s="33"/>
      <c r="J60" s="33"/>
      <c r="K60" s="33"/>
      <c r="L60" s="7"/>
      <c r="M60" s="7"/>
      <c r="N60" s="7"/>
      <c r="O60" s="55" t="s">
        <v>128</v>
      </c>
      <c r="P60" s="33"/>
      <c r="Q60" s="57" t="s">
        <v>210</v>
      </c>
      <c r="R60" s="34"/>
      <c r="S60" s="34"/>
      <c r="T60" s="34"/>
      <c r="U60" s="34"/>
      <c r="V60" s="34"/>
      <c r="W60" s="34"/>
      <c r="X60" s="56"/>
      <c r="Y60" s="42"/>
      <c r="Z60" s="42"/>
      <c r="AA60" s="15">
        <v>32804000</v>
      </c>
    </row>
    <row r="61" spans="3:27" ht="27.75" customHeight="1">
      <c r="C61" s="49" t="s">
        <v>82</v>
      </c>
      <c r="D61" s="33"/>
      <c r="E61" s="33"/>
      <c r="F61" s="33"/>
      <c r="G61" s="33"/>
      <c r="H61" s="33"/>
      <c r="I61" s="33"/>
      <c r="J61" s="33"/>
      <c r="K61" s="33"/>
      <c r="L61" s="5">
        <v>1120</v>
      </c>
      <c r="M61" s="5">
        <v>1320</v>
      </c>
      <c r="N61" s="5"/>
      <c r="O61" s="49" t="s">
        <v>83</v>
      </c>
      <c r="P61" s="33"/>
      <c r="Q61" s="50"/>
      <c r="R61" s="34"/>
      <c r="S61" s="34"/>
      <c r="T61" s="34"/>
      <c r="U61" s="34"/>
      <c r="V61" s="34"/>
      <c r="W61" s="34"/>
      <c r="X61" s="51"/>
      <c r="Y61" s="42"/>
      <c r="Z61" s="42"/>
      <c r="AA61" s="13">
        <v>8926494</v>
      </c>
    </row>
    <row r="62" spans="3:27" ht="12.75">
      <c r="C62" s="52" t="s">
        <v>23</v>
      </c>
      <c r="D62" s="33"/>
      <c r="E62" s="33"/>
      <c r="F62" s="33"/>
      <c r="G62" s="33"/>
      <c r="H62" s="33"/>
      <c r="I62" s="33"/>
      <c r="J62" s="33"/>
      <c r="K62" s="33"/>
      <c r="L62" s="6"/>
      <c r="M62" s="6"/>
      <c r="N62" s="6"/>
      <c r="O62" s="52"/>
      <c r="P62" s="33"/>
      <c r="Q62" s="53"/>
      <c r="R62" s="34"/>
      <c r="S62" s="34"/>
      <c r="T62" s="34"/>
      <c r="U62" s="34"/>
      <c r="V62" s="34"/>
      <c r="W62" s="34"/>
      <c r="X62" s="54"/>
      <c r="Y62" s="42"/>
      <c r="Z62" s="42"/>
      <c r="AA62" s="14"/>
    </row>
    <row r="63" spans="3:27" ht="62.25" customHeight="1">
      <c r="C63" s="55" t="s">
        <v>123</v>
      </c>
      <c r="D63" s="33"/>
      <c r="E63" s="33"/>
      <c r="F63" s="33"/>
      <c r="G63" s="33"/>
      <c r="H63" s="33"/>
      <c r="I63" s="33"/>
      <c r="J63" s="33"/>
      <c r="K63" s="33"/>
      <c r="L63" s="7"/>
      <c r="M63" s="7"/>
      <c r="N63" s="7"/>
      <c r="O63" s="55" t="s">
        <v>124</v>
      </c>
      <c r="P63" s="33"/>
      <c r="Q63" s="57" t="s">
        <v>211</v>
      </c>
      <c r="R63" s="34"/>
      <c r="S63" s="34"/>
      <c r="T63" s="34"/>
      <c r="U63" s="34"/>
      <c r="V63" s="34"/>
      <c r="W63" s="34"/>
      <c r="X63" s="56"/>
      <c r="Y63" s="42"/>
      <c r="Z63" s="42"/>
      <c r="AA63" s="15">
        <v>3822345</v>
      </c>
    </row>
    <row r="64" spans="3:27" ht="44.25" customHeight="1">
      <c r="C64" s="55" t="s">
        <v>101</v>
      </c>
      <c r="D64" s="33"/>
      <c r="E64" s="33"/>
      <c r="F64" s="33"/>
      <c r="G64" s="33"/>
      <c r="H64" s="33"/>
      <c r="I64" s="33"/>
      <c r="J64" s="33"/>
      <c r="K64" s="33"/>
      <c r="L64" s="7"/>
      <c r="M64" s="7"/>
      <c r="N64" s="7"/>
      <c r="O64" s="55" t="s">
        <v>102</v>
      </c>
      <c r="P64" s="33"/>
      <c r="Q64" s="57" t="s">
        <v>247</v>
      </c>
      <c r="R64" s="34"/>
      <c r="S64" s="34"/>
      <c r="T64" s="34"/>
      <c r="U64" s="34"/>
      <c r="V64" s="34"/>
      <c r="W64" s="34"/>
      <c r="X64" s="56"/>
      <c r="Y64" s="42"/>
      <c r="Z64" s="42"/>
      <c r="AA64" s="15">
        <v>613000</v>
      </c>
    </row>
    <row r="65" spans="3:27" ht="48" customHeight="1">
      <c r="C65" s="55" t="s">
        <v>56</v>
      </c>
      <c r="D65" s="33"/>
      <c r="E65" s="33"/>
      <c r="F65" s="33"/>
      <c r="G65" s="33"/>
      <c r="H65" s="33"/>
      <c r="I65" s="33"/>
      <c r="J65" s="33"/>
      <c r="K65" s="33"/>
      <c r="L65" s="7"/>
      <c r="M65" s="7"/>
      <c r="N65" s="7"/>
      <c r="O65" s="55" t="s">
        <v>57</v>
      </c>
      <c r="P65" s="33"/>
      <c r="Q65" s="57" t="s">
        <v>212</v>
      </c>
      <c r="R65" s="34"/>
      <c r="S65" s="34"/>
      <c r="T65" s="34"/>
      <c r="U65" s="34"/>
      <c r="V65" s="34"/>
      <c r="W65" s="34"/>
      <c r="X65" s="56"/>
      <c r="Y65" s="42"/>
      <c r="Z65" s="42"/>
      <c r="AA65" s="15">
        <v>350000</v>
      </c>
    </row>
    <row r="66" spans="3:27" ht="23.25" customHeight="1">
      <c r="C66" s="55" t="s">
        <v>46</v>
      </c>
      <c r="D66" s="33"/>
      <c r="E66" s="33"/>
      <c r="F66" s="33"/>
      <c r="G66" s="33"/>
      <c r="H66" s="33"/>
      <c r="I66" s="33"/>
      <c r="J66" s="33"/>
      <c r="K66" s="33"/>
      <c r="L66" s="7"/>
      <c r="M66" s="7"/>
      <c r="N66" s="7"/>
      <c r="O66" s="55" t="s">
        <v>47</v>
      </c>
      <c r="P66" s="33"/>
      <c r="Q66" s="57" t="s">
        <v>248</v>
      </c>
      <c r="R66" s="34"/>
      <c r="S66" s="34"/>
      <c r="T66" s="34"/>
      <c r="U66" s="34"/>
      <c r="V66" s="34"/>
      <c r="W66" s="34"/>
      <c r="X66" s="56"/>
      <c r="Y66" s="42"/>
      <c r="Z66" s="42"/>
      <c r="AA66" s="15">
        <v>25975</v>
      </c>
    </row>
    <row r="67" spans="3:27" ht="26.25" customHeight="1">
      <c r="C67" s="55" t="s">
        <v>111</v>
      </c>
      <c r="D67" s="33"/>
      <c r="E67" s="33"/>
      <c r="F67" s="33"/>
      <c r="G67" s="33"/>
      <c r="H67" s="33"/>
      <c r="I67" s="33"/>
      <c r="J67" s="33"/>
      <c r="K67" s="33"/>
      <c r="L67" s="7"/>
      <c r="M67" s="7"/>
      <c r="N67" s="7"/>
      <c r="O67" s="55" t="s">
        <v>112</v>
      </c>
      <c r="P67" s="33"/>
      <c r="Q67" s="57" t="s">
        <v>205</v>
      </c>
      <c r="R67" s="34"/>
      <c r="S67" s="34"/>
      <c r="T67" s="34"/>
      <c r="U67" s="34"/>
      <c r="V67" s="34"/>
      <c r="W67" s="34"/>
      <c r="X67" s="56"/>
      <c r="Y67" s="42"/>
      <c r="Z67" s="42"/>
      <c r="AA67" s="15">
        <v>4115174</v>
      </c>
    </row>
    <row r="68" spans="3:27" ht="12.75">
      <c r="C68" s="49" t="s">
        <v>86</v>
      </c>
      <c r="D68" s="33"/>
      <c r="E68" s="33"/>
      <c r="F68" s="33"/>
      <c r="G68" s="33"/>
      <c r="H68" s="33"/>
      <c r="I68" s="33"/>
      <c r="J68" s="33"/>
      <c r="K68" s="33"/>
      <c r="L68" s="5">
        <v>1120</v>
      </c>
      <c r="M68" s="5">
        <v>1320</v>
      </c>
      <c r="N68" s="5"/>
      <c r="O68" s="49" t="s">
        <v>87</v>
      </c>
      <c r="P68" s="33"/>
      <c r="Q68" s="50"/>
      <c r="R68" s="34"/>
      <c r="S68" s="34"/>
      <c r="T68" s="34"/>
      <c r="U68" s="34"/>
      <c r="V68" s="34"/>
      <c r="W68" s="34"/>
      <c r="X68" s="51"/>
      <c r="Y68" s="42"/>
      <c r="Z68" s="42"/>
      <c r="AA68" s="13">
        <v>31895</v>
      </c>
    </row>
    <row r="69" spans="3:27" ht="12.75">
      <c r="C69" s="52" t="s">
        <v>23</v>
      </c>
      <c r="D69" s="33"/>
      <c r="E69" s="33"/>
      <c r="F69" s="33"/>
      <c r="G69" s="33"/>
      <c r="H69" s="33"/>
      <c r="I69" s="33"/>
      <c r="J69" s="33"/>
      <c r="K69" s="33"/>
      <c r="L69" s="6"/>
      <c r="M69" s="6"/>
      <c r="N69" s="6"/>
      <c r="O69" s="52"/>
      <c r="P69" s="33"/>
      <c r="Q69" s="53"/>
      <c r="R69" s="34"/>
      <c r="S69" s="34"/>
      <c r="T69" s="34"/>
      <c r="U69" s="34"/>
      <c r="V69" s="34"/>
      <c r="W69" s="34"/>
      <c r="X69" s="54"/>
      <c r="Y69" s="42"/>
      <c r="Z69" s="42"/>
      <c r="AA69" s="14"/>
    </row>
    <row r="70" spans="3:27" ht="31.5" customHeight="1">
      <c r="C70" s="55" t="s">
        <v>46</v>
      </c>
      <c r="D70" s="33"/>
      <c r="E70" s="33"/>
      <c r="F70" s="33"/>
      <c r="G70" s="33"/>
      <c r="H70" s="33"/>
      <c r="I70" s="33"/>
      <c r="J70" s="33"/>
      <c r="K70" s="33"/>
      <c r="L70" s="7"/>
      <c r="M70" s="7"/>
      <c r="N70" s="7"/>
      <c r="O70" s="55" t="s">
        <v>47</v>
      </c>
      <c r="P70" s="33"/>
      <c r="Q70" s="57" t="s">
        <v>213</v>
      </c>
      <c r="R70" s="34"/>
      <c r="S70" s="34"/>
      <c r="T70" s="34"/>
      <c r="U70" s="34"/>
      <c r="V70" s="34"/>
      <c r="W70" s="34"/>
      <c r="X70" s="56"/>
      <c r="Y70" s="42"/>
      <c r="Z70" s="42"/>
      <c r="AA70" s="15">
        <v>31895</v>
      </c>
    </row>
    <row r="71" spans="3:27" ht="12.75">
      <c r="C71" s="49" t="s">
        <v>88</v>
      </c>
      <c r="D71" s="33"/>
      <c r="E71" s="33"/>
      <c r="F71" s="33"/>
      <c r="G71" s="33"/>
      <c r="H71" s="33"/>
      <c r="I71" s="33"/>
      <c r="J71" s="33"/>
      <c r="K71" s="33"/>
      <c r="L71" s="5">
        <v>1120</v>
      </c>
      <c r="M71" s="5">
        <v>1320</v>
      </c>
      <c r="N71" s="5"/>
      <c r="O71" s="49" t="s">
        <v>89</v>
      </c>
      <c r="P71" s="33"/>
      <c r="Q71" s="50"/>
      <c r="R71" s="34"/>
      <c r="S71" s="34"/>
      <c r="T71" s="34"/>
      <c r="U71" s="34"/>
      <c r="V71" s="34"/>
      <c r="W71" s="34"/>
      <c r="X71" s="51"/>
      <c r="Y71" s="42"/>
      <c r="Z71" s="42"/>
      <c r="AA71" s="13">
        <v>7327000</v>
      </c>
    </row>
    <row r="72" spans="3:27" ht="12.75">
      <c r="C72" s="52" t="s">
        <v>23</v>
      </c>
      <c r="D72" s="33"/>
      <c r="E72" s="33"/>
      <c r="F72" s="33"/>
      <c r="G72" s="33"/>
      <c r="H72" s="33"/>
      <c r="I72" s="33"/>
      <c r="J72" s="33"/>
      <c r="K72" s="33"/>
      <c r="L72" s="6"/>
      <c r="M72" s="6"/>
      <c r="N72" s="6"/>
      <c r="O72" s="52"/>
      <c r="P72" s="33"/>
      <c r="Q72" s="53"/>
      <c r="R72" s="34"/>
      <c r="S72" s="34"/>
      <c r="T72" s="34"/>
      <c r="U72" s="34"/>
      <c r="V72" s="34"/>
      <c r="W72" s="34"/>
      <c r="X72" s="54"/>
      <c r="Y72" s="42"/>
      <c r="Z72" s="42"/>
      <c r="AA72" s="14"/>
    </row>
    <row r="73" spans="3:27" ht="36" customHeight="1">
      <c r="C73" s="55" t="s">
        <v>101</v>
      </c>
      <c r="D73" s="33"/>
      <c r="E73" s="33"/>
      <c r="F73" s="33"/>
      <c r="G73" s="33"/>
      <c r="H73" s="33"/>
      <c r="I73" s="33"/>
      <c r="J73" s="33"/>
      <c r="K73" s="33"/>
      <c r="L73" s="7"/>
      <c r="M73" s="7"/>
      <c r="N73" s="7"/>
      <c r="O73" s="55" t="s">
        <v>102</v>
      </c>
      <c r="P73" s="33"/>
      <c r="Q73" s="57" t="s">
        <v>214</v>
      </c>
      <c r="R73" s="34"/>
      <c r="S73" s="34"/>
      <c r="T73" s="34"/>
      <c r="U73" s="34"/>
      <c r="V73" s="34"/>
      <c r="W73" s="34"/>
      <c r="X73" s="56"/>
      <c r="Y73" s="42"/>
      <c r="Z73" s="42"/>
      <c r="AA73" s="15">
        <v>131000</v>
      </c>
    </row>
    <row r="74" spans="3:27" ht="59.25" customHeight="1">
      <c r="C74" s="55" t="s">
        <v>127</v>
      </c>
      <c r="D74" s="33"/>
      <c r="E74" s="33"/>
      <c r="F74" s="33"/>
      <c r="G74" s="33"/>
      <c r="H74" s="33"/>
      <c r="I74" s="33"/>
      <c r="J74" s="33"/>
      <c r="K74" s="33"/>
      <c r="L74" s="7"/>
      <c r="M74" s="7"/>
      <c r="N74" s="7"/>
      <c r="O74" s="55" t="s">
        <v>128</v>
      </c>
      <c r="P74" s="33"/>
      <c r="Q74" s="57" t="s">
        <v>249</v>
      </c>
      <c r="R74" s="34"/>
      <c r="S74" s="34"/>
      <c r="T74" s="34"/>
      <c r="U74" s="34"/>
      <c r="V74" s="34"/>
      <c r="W74" s="34"/>
      <c r="X74" s="56"/>
      <c r="Y74" s="42"/>
      <c r="Z74" s="42"/>
      <c r="AA74" s="15">
        <v>7196000</v>
      </c>
    </row>
    <row r="75" spans="3:27" ht="12.75">
      <c r="C75" s="49" t="s">
        <v>114</v>
      </c>
      <c r="D75" s="33"/>
      <c r="E75" s="33"/>
      <c r="F75" s="33"/>
      <c r="G75" s="33"/>
      <c r="H75" s="33"/>
      <c r="I75" s="33"/>
      <c r="J75" s="33"/>
      <c r="K75" s="33"/>
      <c r="L75" s="5">
        <v>1120</v>
      </c>
      <c r="M75" s="5">
        <v>1320</v>
      </c>
      <c r="N75" s="5"/>
      <c r="O75" s="49" t="s">
        <v>115</v>
      </c>
      <c r="P75" s="33"/>
      <c r="Q75" s="50"/>
      <c r="R75" s="34"/>
      <c r="S75" s="34"/>
      <c r="T75" s="34"/>
      <c r="U75" s="34"/>
      <c r="V75" s="34"/>
      <c r="W75" s="34"/>
      <c r="X75" s="51"/>
      <c r="Y75" s="42"/>
      <c r="Z75" s="42"/>
      <c r="AA75" s="13">
        <v>3460327</v>
      </c>
    </row>
    <row r="76" spans="3:27" ht="12.75">
      <c r="C76" s="52" t="s">
        <v>23</v>
      </c>
      <c r="D76" s="33"/>
      <c r="E76" s="33"/>
      <c r="F76" s="33"/>
      <c r="G76" s="33"/>
      <c r="H76" s="33"/>
      <c r="I76" s="33"/>
      <c r="J76" s="33"/>
      <c r="K76" s="33"/>
      <c r="L76" s="6"/>
      <c r="M76" s="6"/>
      <c r="N76" s="6"/>
      <c r="O76" s="52"/>
      <c r="P76" s="33"/>
      <c r="Q76" s="53"/>
      <c r="R76" s="34"/>
      <c r="S76" s="34"/>
      <c r="T76" s="34"/>
      <c r="U76" s="34"/>
      <c r="V76" s="34"/>
      <c r="W76" s="34"/>
      <c r="X76" s="54"/>
      <c r="Y76" s="42"/>
      <c r="Z76" s="42"/>
      <c r="AA76" s="14"/>
    </row>
    <row r="77" spans="3:27" ht="27" customHeight="1">
      <c r="C77" s="55" t="s">
        <v>123</v>
      </c>
      <c r="D77" s="33"/>
      <c r="E77" s="33"/>
      <c r="F77" s="33"/>
      <c r="G77" s="33"/>
      <c r="H77" s="33"/>
      <c r="I77" s="33"/>
      <c r="J77" s="33"/>
      <c r="K77" s="33"/>
      <c r="L77" s="7"/>
      <c r="M77" s="7"/>
      <c r="N77" s="7"/>
      <c r="O77" s="55" t="s">
        <v>124</v>
      </c>
      <c r="P77" s="33"/>
      <c r="Q77" s="57" t="s">
        <v>129</v>
      </c>
      <c r="R77" s="34"/>
      <c r="S77" s="34"/>
      <c r="T77" s="34"/>
      <c r="U77" s="34"/>
      <c r="V77" s="34"/>
      <c r="W77" s="34"/>
      <c r="X77" s="56"/>
      <c r="Y77" s="42"/>
      <c r="Z77" s="42"/>
      <c r="AA77" s="15">
        <v>3293027</v>
      </c>
    </row>
    <row r="78" spans="3:27" ht="33.75" customHeight="1">
      <c r="C78" s="55" t="s">
        <v>46</v>
      </c>
      <c r="D78" s="33"/>
      <c r="E78" s="33"/>
      <c r="F78" s="33"/>
      <c r="G78" s="33"/>
      <c r="H78" s="33"/>
      <c r="I78" s="33"/>
      <c r="J78" s="33"/>
      <c r="K78" s="33"/>
      <c r="L78" s="7"/>
      <c r="M78" s="7"/>
      <c r="N78" s="7"/>
      <c r="O78" s="55" t="s">
        <v>47</v>
      </c>
      <c r="P78" s="33"/>
      <c r="Q78" s="57" t="s">
        <v>250</v>
      </c>
      <c r="R78" s="34"/>
      <c r="S78" s="34"/>
      <c r="T78" s="34"/>
      <c r="U78" s="34"/>
      <c r="V78" s="34"/>
      <c r="W78" s="34"/>
      <c r="X78" s="56"/>
      <c r="Y78" s="42"/>
      <c r="Z78" s="42"/>
      <c r="AA78" s="15">
        <v>167300</v>
      </c>
    </row>
    <row r="79" spans="3:29" ht="12.75">
      <c r="C79" s="46" t="s">
        <v>90</v>
      </c>
      <c r="D79" s="33"/>
      <c r="E79" s="33"/>
      <c r="F79" s="33"/>
      <c r="G79" s="33"/>
      <c r="H79" s="33"/>
      <c r="I79" s="33"/>
      <c r="J79" s="33"/>
      <c r="K79" s="33"/>
      <c r="L79" s="4"/>
      <c r="M79" s="4"/>
      <c r="N79" s="4"/>
      <c r="O79" s="46" t="s">
        <v>91</v>
      </c>
      <c r="P79" s="33"/>
      <c r="Q79" s="47"/>
      <c r="R79" s="34"/>
      <c r="S79" s="34"/>
      <c r="T79" s="34"/>
      <c r="U79" s="34"/>
      <c r="V79" s="34"/>
      <c r="W79" s="34"/>
      <c r="X79" s="48"/>
      <c r="Y79" s="42"/>
      <c r="Z79" s="42"/>
      <c r="AA79" s="12">
        <f>SUM(AA80,AA100,AA103)</f>
        <v>200823210</v>
      </c>
      <c r="AC79" s="29"/>
    </row>
    <row r="80" spans="3:27" ht="12.75">
      <c r="C80" s="49" t="s">
        <v>130</v>
      </c>
      <c r="D80" s="33"/>
      <c r="E80" s="33"/>
      <c r="F80" s="33"/>
      <c r="G80" s="33"/>
      <c r="H80" s="33"/>
      <c r="I80" s="33"/>
      <c r="J80" s="33"/>
      <c r="K80" s="33"/>
      <c r="L80" s="5">
        <v>2210</v>
      </c>
      <c r="M80" s="5">
        <v>1320</v>
      </c>
      <c r="N80" s="5"/>
      <c r="O80" s="49" t="s">
        <v>131</v>
      </c>
      <c r="P80" s="33"/>
      <c r="Q80" s="50"/>
      <c r="R80" s="34"/>
      <c r="S80" s="34"/>
      <c r="T80" s="34"/>
      <c r="U80" s="34"/>
      <c r="V80" s="34"/>
      <c r="W80" s="34"/>
      <c r="X80" s="51"/>
      <c r="Y80" s="42"/>
      <c r="Z80" s="42"/>
      <c r="AA80" s="13">
        <v>81098317</v>
      </c>
    </row>
    <row r="81" spans="3:27" ht="12.75">
      <c r="C81" s="52" t="s">
        <v>92</v>
      </c>
      <c r="D81" s="33"/>
      <c r="E81" s="33"/>
      <c r="F81" s="33"/>
      <c r="G81" s="33"/>
      <c r="H81" s="33"/>
      <c r="I81" s="33"/>
      <c r="J81" s="33"/>
      <c r="K81" s="33"/>
      <c r="L81" s="6"/>
      <c r="M81" s="6"/>
      <c r="N81" s="6"/>
      <c r="O81" s="52"/>
      <c r="P81" s="33"/>
      <c r="Q81" s="53"/>
      <c r="R81" s="34"/>
      <c r="S81" s="34"/>
      <c r="T81" s="34"/>
      <c r="U81" s="34"/>
      <c r="V81" s="34"/>
      <c r="W81" s="34"/>
      <c r="X81" s="54"/>
      <c r="Y81" s="42"/>
      <c r="Z81" s="42"/>
      <c r="AA81" s="14"/>
    </row>
    <row r="82" spans="3:27" ht="26.25" customHeight="1">
      <c r="C82" s="55" t="s">
        <v>132</v>
      </c>
      <c r="D82" s="33"/>
      <c r="E82" s="33"/>
      <c r="F82" s="33"/>
      <c r="G82" s="33"/>
      <c r="H82" s="33"/>
      <c r="I82" s="33"/>
      <c r="J82" s="33"/>
      <c r="K82" s="33"/>
      <c r="L82" s="7"/>
      <c r="M82" s="7"/>
      <c r="N82" s="7"/>
      <c r="O82" s="55" t="s">
        <v>133</v>
      </c>
      <c r="P82" s="33"/>
      <c r="Q82" s="57" t="s">
        <v>251</v>
      </c>
      <c r="R82" s="34"/>
      <c r="S82" s="34"/>
      <c r="T82" s="34"/>
      <c r="U82" s="34"/>
      <c r="V82" s="34"/>
      <c r="W82" s="34"/>
      <c r="X82" s="56"/>
      <c r="Y82" s="42"/>
      <c r="Z82" s="42"/>
      <c r="AA82" s="15">
        <v>14132016</v>
      </c>
    </row>
    <row r="83" spans="3:27" ht="24.75" customHeight="1">
      <c r="C83" s="55" t="s">
        <v>95</v>
      </c>
      <c r="D83" s="33"/>
      <c r="E83" s="33"/>
      <c r="F83" s="33"/>
      <c r="G83" s="33"/>
      <c r="H83" s="33"/>
      <c r="I83" s="33"/>
      <c r="J83" s="33"/>
      <c r="K83" s="33"/>
      <c r="L83" s="7"/>
      <c r="M83" s="7"/>
      <c r="N83" s="7"/>
      <c r="O83" s="55" t="s">
        <v>96</v>
      </c>
      <c r="P83" s="33"/>
      <c r="Q83" s="57" t="s">
        <v>251</v>
      </c>
      <c r="R83" s="34"/>
      <c r="S83" s="34"/>
      <c r="T83" s="34"/>
      <c r="U83" s="34"/>
      <c r="V83" s="34"/>
      <c r="W83" s="34"/>
      <c r="X83" s="56"/>
      <c r="Y83" s="42"/>
      <c r="Z83" s="42"/>
      <c r="AA83" s="15">
        <v>4180576</v>
      </c>
    </row>
    <row r="84" spans="3:27" ht="24" customHeight="1">
      <c r="C84" s="55" t="s">
        <v>36</v>
      </c>
      <c r="D84" s="33"/>
      <c r="E84" s="33"/>
      <c r="F84" s="33"/>
      <c r="G84" s="33"/>
      <c r="H84" s="33"/>
      <c r="I84" s="33"/>
      <c r="J84" s="33"/>
      <c r="K84" s="33"/>
      <c r="L84" s="7"/>
      <c r="M84" s="7"/>
      <c r="N84" s="7"/>
      <c r="O84" s="55" t="s">
        <v>37</v>
      </c>
      <c r="P84" s="33"/>
      <c r="Q84" s="57" t="s">
        <v>251</v>
      </c>
      <c r="R84" s="34"/>
      <c r="S84" s="34"/>
      <c r="T84" s="34"/>
      <c r="U84" s="34"/>
      <c r="V84" s="34"/>
      <c r="W84" s="34"/>
      <c r="X84" s="56"/>
      <c r="Y84" s="42"/>
      <c r="Z84" s="42"/>
      <c r="AA84" s="15">
        <v>6270864</v>
      </c>
    </row>
    <row r="85" spans="3:27" ht="20.25" customHeight="1">
      <c r="C85" s="55" t="s">
        <v>38</v>
      </c>
      <c r="D85" s="33"/>
      <c r="E85" s="33"/>
      <c r="F85" s="33"/>
      <c r="G85" s="33"/>
      <c r="H85" s="33"/>
      <c r="I85" s="33"/>
      <c r="J85" s="33"/>
      <c r="K85" s="33"/>
      <c r="L85" s="7"/>
      <c r="M85" s="7"/>
      <c r="N85" s="7"/>
      <c r="O85" s="55" t="s">
        <v>39</v>
      </c>
      <c r="P85" s="33"/>
      <c r="Q85" s="57" t="s">
        <v>251</v>
      </c>
      <c r="R85" s="34"/>
      <c r="S85" s="34"/>
      <c r="T85" s="34"/>
      <c r="U85" s="34"/>
      <c r="V85" s="34"/>
      <c r="W85" s="34"/>
      <c r="X85" s="56"/>
      <c r="Y85" s="42"/>
      <c r="Z85" s="42"/>
      <c r="AA85" s="15">
        <v>6270864</v>
      </c>
    </row>
    <row r="86" spans="3:27" ht="32.25" customHeight="1">
      <c r="C86" s="55" t="s">
        <v>70</v>
      </c>
      <c r="D86" s="33"/>
      <c r="E86" s="33"/>
      <c r="F86" s="33"/>
      <c r="G86" s="33"/>
      <c r="H86" s="33"/>
      <c r="I86" s="33"/>
      <c r="J86" s="33"/>
      <c r="K86" s="33"/>
      <c r="L86" s="7"/>
      <c r="M86" s="7"/>
      <c r="N86" s="7"/>
      <c r="O86" s="55" t="s">
        <v>71</v>
      </c>
      <c r="P86" s="33"/>
      <c r="Q86" s="57" t="s">
        <v>252</v>
      </c>
      <c r="R86" s="34"/>
      <c r="S86" s="34"/>
      <c r="T86" s="34"/>
      <c r="U86" s="34"/>
      <c r="V86" s="34"/>
      <c r="W86" s="34"/>
      <c r="X86" s="56"/>
      <c r="Y86" s="42"/>
      <c r="Z86" s="42"/>
      <c r="AA86" s="15">
        <v>8441205</v>
      </c>
    </row>
    <row r="87" spans="3:27" ht="28.5" customHeight="1">
      <c r="C87" s="55" t="s">
        <v>44</v>
      </c>
      <c r="D87" s="33"/>
      <c r="E87" s="33"/>
      <c r="F87" s="33"/>
      <c r="G87" s="33"/>
      <c r="H87" s="33"/>
      <c r="I87" s="33"/>
      <c r="J87" s="33"/>
      <c r="K87" s="33"/>
      <c r="L87" s="7"/>
      <c r="M87" s="7"/>
      <c r="N87" s="7"/>
      <c r="O87" s="55" t="s">
        <v>45</v>
      </c>
      <c r="P87" s="33"/>
      <c r="Q87" s="57" t="s">
        <v>251</v>
      </c>
      <c r="R87" s="34"/>
      <c r="S87" s="34"/>
      <c r="T87" s="34"/>
      <c r="U87" s="34"/>
      <c r="V87" s="34"/>
      <c r="W87" s="34"/>
      <c r="X87" s="56"/>
      <c r="Y87" s="42"/>
      <c r="Z87" s="42"/>
      <c r="AA87" s="15">
        <v>4180576</v>
      </c>
    </row>
    <row r="88" spans="3:27" ht="25.5" customHeight="1">
      <c r="C88" s="55" t="s">
        <v>101</v>
      </c>
      <c r="D88" s="33"/>
      <c r="E88" s="33"/>
      <c r="F88" s="33"/>
      <c r="G88" s="33"/>
      <c r="H88" s="33"/>
      <c r="I88" s="33"/>
      <c r="J88" s="33"/>
      <c r="K88" s="33"/>
      <c r="L88" s="7"/>
      <c r="M88" s="7"/>
      <c r="N88" s="7"/>
      <c r="O88" s="55" t="s">
        <v>102</v>
      </c>
      <c r="P88" s="33"/>
      <c r="Q88" s="57" t="s">
        <v>251</v>
      </c>
      <c r="R88" s="34"/>
      <c r="S88" s="34"/>
      <c r="T88" s="34"/>
      <c r="U88" s="34"/>
      <c r="V88" s="34"/>
      <c r="W88" s="34"/>
      <c r="X88" s="56"/>
      <c r="Y88" s="42"/>
      <c r="Z88" s="42"/>
      <c r="AA88" s="15">
        <v>4180576</v>
      </c>
    </row>
    <row r="89" spans="3:27" ht="30" customHeight="1">
      <c r="C89" s="55" t="s">
        <v>54</v>
      </c>
      <c r="D89" s="33"/>
      <c r="E89" s="33"/>
      <c r="F89" s="33"/>
      <c r="G89" s="33"/>
      <c r="H89" s="33"/>
      <c r="I89" s="33"/>
      <c r="J89" s="33"/>
      <c r="K89" s="33"/>
      <c r="L89" s="7"/>
      <c r="M89" s="7"/>
      <c r="N89" s="7"/>
      <c r="O89" s="55" t="s">
        <v>55</v>
      </c>
      <c r="P89" s="33"/>
      <c r="Q89" s="57" t="s">
        <v>251</v>
      </c>
      <c r="R89" s="34"/>
      <c r="S89" s="34"/>
      <c r="T89" s="34"/>
      <c r="U89" s="34"/>
      <c r="V89" s="34"/>
      <c r="W89" s="34"/>
      <c r="X89" s="56"/>
      <c r="Y89" s="42"/>
      <c r="Z89" s="42"/>
      <c r="AA89" s="15">
        <v>4180576</v>
      </c>
    </row>
    <row r="90" spans="3:27" ht="26.25" customHeight="1">
      <c r="C90" s="55" t="s">
        <v>134</v>
      </c>
      <c r="D90" s="33"/>
      <c r="E90" s="33"/>
      <c r="F90" s="33"/>
      <c r="G90" s="33"/>
      <c r="H90" s="33"/>
      <c r="I90" s="33"/>
      <c r="J90" s="33"/>
      <c r="K90" s="33"/>
      <c r="L90" s="7"/>
      <c r="M90" s="7"/>
      <c r="N90" s="7"/>
      <c r="O90" s="55" t="s">
        <v>135</v>
      </c>
      <c r="P90" s="33"/>
      <c r="Q90" s="57" t="s">
        <v>251</v>
      </c>
      <c r="R90" s="34"/>
      <c r="S90" s="34"/>
      <c r="T90" s="34"/>
      <c r="U90" s="34"/>
      <c r="V90" s="34"/>
      <c r="W90" s="34"/>
      <c r="X90" s="56"/>
      <c r="Y90" s="42"/>
      <c r="Z90" s="42"/>
      <c r="AA90" s="15">
        <v>2090288</v>
      </c>
    </row>
    <row r="91" spans="3:27" ht="30" customHeight="1">
      <c r="C91" s="55" t="s">
        <v>56</v>
      </c>
      <c r="D91" s="33"/>
      <c r="E91" s="33"/>
      <c r="F91" s="33"/>
      <c r="G91" s="33"/>
      <c r="H91" s="33"/>
      <c r="I91" s="33"/>
      <c r="J91" s="33"/>
      <c r="K91" s="33"/>
      <c r="L91" s="7"/>
      <c r="M91" s="7"/>
      <c r="N91" s="7"/>
      <c r="O91" s="55" t="s">
        <v>57</v>
      </c>
      <c r="P91" s="33"/>
      <c r="Q91" s="57" t="s">
        <v>251</v>
      </c>
      <c r="R91" s="34"/>
      <c r="S91" s="34"/>
      <c r="T91" s="34"/>
      <c r="U91" s="34"/>
      <c r="V91" s="34"/>
      <c r="W91" s="34"/>
      <c r="X91" s="56"/>
      <c r="Y91" s="42"/>
      <c r="Z91" s="42"/>
      <c r="AA91" s="15">
        <v>2090288</v>
      </c>
    </row>
    <row r="92" spans="3:27" ht="30" customHeight="1">
      <c r="C92" s="55" t="s">
        <v>46</v>
      </c>
      <c r="D92" s="33"/>
      <c r="E92" s="33"/>
      <c r="F92" s="33"/>
      <c r="G92" s="33"/>
      <c r="H92" s="33"/>
      <c r="I92" s="33"/>
      <c r="J92" s="33"/>
      <c r="K92" s="33"/>
      <c r="L92" s="7"/>
      <c r="M92" s="7"/>
      <c r="N92" s="7"/>
      <c r="O92" s="55" t="s">
        <v>47</v>
      </c>
      <c r="P92" s="33"/>
      <c r="Q92" s="57" t="s">
        <v>251</v>
      </c>
      <c r="R92" s="34"/>
      <c r="S92" s="34"/>
      <c r="T92" s="34"/>
      <c r="U92" s="34"/>
      <c r="V92" s="34"/>
      <c r="W92" s="34"/>
      <c r="X92" s="56"/>
      <c r="Y92" s="42"/>
      <c r="Z92" s="42"/>
      <c r="AA92" s="15">
        <v>8361152</v>
      </c>
    </row>
    <row r="93" spans="3:27" ht="24" customHeight="1">
      <c r="C93" s="55" t="s">
        <v>32</v>
      </c>
      <c r="D93" s="33"/>
      <c r="E93" s="33"/>
      <c r="F93" s="33"/>
      <c r="G93" s="33"/>
      <c r="H93" s="33"/>
      <c r="I93" s="33"/>
      <c r="J93" s="33"/>
      <c r="K93" s="33"/>
      <c r="L93" s="7"/>
      <c r="M93" s="7"/>
      <c r="N93" s="7"/>
      <c r="O93" s="55" t="s">
        <v>33</v>
      </c>
      <c r="P93" s="33"/>
      <c r="Q93" s="57" t="s">
        <v>251</v>
      </c>
      <c r="R93" s="34"/>
      <c r="S93" s="34"/>
      <c r="T93" s="34"/>
      <c r="U93" s="34"/>
      <c r="V93" s="34"/>
      <c r="W93" s="34"/>
      <c r="X93" s="56"/>
      <c r="Y93" s="42"/>
      <c r="Z93" s="42"/>
      <c r="AA93" s="15">
        <v>2087320</v>
      </c>
    </row>
    <row r="94" spans="3:27" ht="21.75" customHeight="1">
      <c r="C94" s="55" t="s">
        <v>40</v>
      </c>
      <c r="D94" s="33"/>
      <c r="E94" s="33"/>
      <c r="F94" s="33"/>
      <c r="G94" s="33"/>
      <c r="H94" s="33"/>
      <c r="I94" s="33"/>
      <c r="J94" s="33"/>
      <c r="K94" s="33"/>
      <c r="L94" s="7"/>
      <c r="M94" s="7"/>
      <c r="N94" s="7"/>
      <c r="O94" s="55" t="s">
        <v>41</v>
      </c>
      <c r="P94" s="33"/>
      <c r="Q94" s="57" t="s">
        <v>251</v>
      </c>
      <c r="R94" s="34"/>
      <c r="S94" s="34"/>
      <c r="T94" s="34"/>
      <c r="U94" s="34"/>
      <c r="V94" s="34"/>
      <c r="W94" s="34"/>
      <c r="X94" s="56"/>
      <c r="Y94" s="42"/>
      <c r="Z94" s="42"/>
      <c r="AA94" s="15">
        <v>4180576</v>
      </c>
    </row>
    <row r="95" spans="3:27" ht="24.75" customHeight="1">
      <c r="C95" s="55" t="s">
        <v>58</v>
      </c>
      <c r="D95" s="33"/>
      <c r="E95" s="33"/>
      <c r="F95" s="33"/>
      <c r="G95" s="33"/>
      <c r="H95" s="33"/>
      <c r="I95" s="33"/>
      <c r="J95" s="33"/>
      <c r="K95" s="33"/>
      <c r="L95" s="7"/>
      <c r="M95" s="7"/>
      <c r="N95" s="7"/>
      <c r="O95" s="55" t="s">
        <v>59</v>
      </c>
      <c r="P95" s="33"/>
      <c r="Q95" s="57" t="s">
        <v>251</v>
      </c>
      <c r="R95" s="34"/>
      <c r="S95" s="34"/>
      <c r="T95" s="34"/>
      <c r="U95" s="34"/>
      <c r="V95" s="34"/>
      <c r="W95" s="34"/>
      <c r="X95" s="56"/>
      <c r="Y95" s="42"/>
      <c r="Z95" s="42"/>
      <c r="AA95" s="15">
        <v>2090288</v>
      </c>
    </row>
    <row r="96" spans="3:27" ht="27" customHeight="1">
      <c r="C96" s="55" t="s">
        <v>50</v>
      </c>
      <c r="D96" s="33"/>
      <c r="E96" s="33"/>
      <c r="F96" s="33"/>
      <c r="G96" s="33"/>
      <c r="H96" s="33"/>
      <c r="I96" s="33"/>
      <c r="J96" s="33"/>
      <c r="K96" s="33"/>
      <c r="L96" s="7"/>
      <c r="M96" s="7"/>
      <c r="N96" s="7"/>
      <c r="O96" s="55" t="s">
        <v>51</v>
      </c>
      <c r="P96" s="33"/>
      <c r="Q96" s="57" t="s">
        <v>251</v>
      </c>
      <c r="R96" s="34"/>
      <c r="S96" s="34"/>
      <c r="T96" s="34"/>
      <c r="U96" s="34"/>
      <c r="V96" s="34"/>
      <c r="W96" s="34"/>
      <c r="X96" s="56"/>
      <c r="Y96" s="42"/>
      <c r="Z96" s="42"/>
      <c r="AA96" s="15">
        <v>2090288</v>
      </c>
    </row>
    <row r="97" spans="3:27" ht="24.75" customHeight="1">
      <c r="C97" s="55" t="s">
        <v>136</v>
      </c>
      <c r="D97" s="33"/>
      <c r="E97" s="33"/>
      <c r="F97" s="33"/>
      <c r="G97" s="33"/>
      <c r="H97" s="33"/>
      <c r="I97" s="33"/>
      <c r="J97" s="33"/>
      <c r="K97" s="33"/>
      <c r="L97" s="7"/>
      <c r="M97" s="7"/>
      <c r="N97" s="7"/>
      <c r="O97" s="55" t="s">
        <v>137</v>
      </c>
      <c r="P97" s="33"/>
      <c r="Q97" s="57" t="s">
        <v>251</v>
      </c>
      <c r="R97" s="34"/>
      <c r="S97" s="34"/>
      <c r="T97" s="34"/>
      <c r="U97" s="34"/>
      <c r="V97" s="34"/>
      <c r="W97" s="34"/>
      <c r="X97" s="56"/>
      <c r="Y97" s="42"/>
      <c r="Z97" s="42"/>
      <c r="AA97" s="15">
        <v>2090288</v>
      </c>
    </row>
    <row r="98" spans="3:27" ht="24.75" customHeight="1">
      <c r="C98" s="55" t="s">
        <v>52</v>
      </c>
      <c r="D98" s="33"/>
      <c r="E98" s="33"/>
      <c r="F98" s="33"/>
      <c r="G98" s="33"/>
      <c r="H98" s="33"/>
      <c r="I98" s="33"/>
      <c r="J98" s="33"/>
      <c r="K98" s="33"/>
      <c r="L98" s="7"/>
      <c r="M98" s="7"/>
      <c r="N98" s="7"/>
      <c r="O98" s="55" t="s">
        <v>53</v>
      </c>
      <c r="P98" s="33"/>
      <c r="Q98" s="57" t="s">
        <v>251</v>
      </c>
      <c r="R98" s="34"/>
      <c r="S98" s="34"/>
      <c r="T98" s="34"/>
      <c r="U98" s="34"/>
      <c r="V98" s="34"/>
      <c r="W98" s="34"/>
      <c r="X98" s="56"/>
      <c r="Y98" s="42"/>
      <c r="Z98" s="42"/>
      <c r="AA98" s="15">
        <v>2090288</v>
      </c>
    </row>
    <row r="99" spans="3:27" ht="30" customHeight="1">
      <c r="C99" s="55" t="s">
        <v>113</v>
      </c>
      <c r="D99" s="33"/>
      <c r="E99" s="33"/>
      <c r="F99" s="33"/>
      <c r="G99" s="33"/>
      <c r="H99" s="33"/>
      <c r="I99" s="33"/>
      <c r="J99" s="33"/>
      <c r="K99" s="33"/>
      <c r="L99" s="7"/>
      <c r="M99" s="7"/>
      <c r="N99" s="7"/>
      <c r="O99" s="55" t="s">
        <v>215</v>
      </c>
      <c r="P99" s="33"/>
      <c r="Q99" s="57" t="s">
        <v>251</v>
      </c>
      <c r="R99" s="34"/>
      <c r="S99" s="34"/>
      <c r="T99" s="34"/>
      <c r="U99" s="34"/>
      <c r="V99" s="34"/>
      <c r="W99" s="34"/>
      <c r="X99" s="56"/>
      <c r="Y99" s="42"/>
      <c r="Z99" s="42"/>
      <c r="AA99" s="15">
        <v>2090288</v>
      </c>
    </row>
    <row r="100" spans="3:29" ht="12.75">
      <c r="C100" s="49" t="s">
        <v>118</v>
      </c>
      <c r="D100" s="33"/>
      <c r="E100" s="33"/>
      <c r="F100" s="33"/>
      <c r="G100" s="33"/>
      <c r="H100" s="33"/>
      <c r="I100" s="33"/>
      <c r="J100" s="33"/>
      <c r="K100" s="33"/>
      <c r="L100" s="5">
        <v>2210</v>
      </c>
      <c r="M100" s="5">
        <v>1320</v>
      </c>
      <c r="N100" s="5"/>
      <c r="O100" s="49" t="s">
        <v>119</v>
      </c>
      <c r="P100" s="33"/>
      <c r="Q100" s="50"/>
      <c r="R100" s="34"/>
      <c r="S100" s="34"/>
      <c r="T100" s="34"/>
      <c r="U100" s="34"/>
      <c r="V100" s="34"/>
      <c r="W100" s="34"/>
      <c r="X100" s="51"/>
      <c r="Y100" s="42"/>
      <c r="Z100" s="42"/>
      <c r="AA100" s="13">
        <f>SUM(AA102)</f>
        <v>13526765</v>
      </c>
      <c r="AC100" s="21"/>
    </row>
    <row r="101" spans="3:27" ht="12.75">
      <c r="C101" s="52" t="s">
        <v>92</v>
      </c>
      <c r="D101" s="33"/>
      <c r="E101" s="33"/>
      <c r="F101" s="33"/>
      <c r="G101" s="33"/>
      <c r="H101" s="33"/>
      <c r="I101" s="33"/>
      <c r="J101" s="33"/>
      <c r="K101" s="33"/>
      <c r="L101" s="6"/>
      <c r="M101" s="6"/>
      <c r="N101" s="6"/>
      <c r="O101" s="52"/>
      <c r="P101" s="33"/>
      <c r="Q101" s="53"/>
      <c r="R101" s="34"/>
      <c r="S101" s="34"/>
      <c r="T101" s="34"/>
      <c r="U101" s="34"/>
      <c r="V101" s="34"/>
      <c r="W101" s="34"/>
      <c r="X101" s="54"/>
      <c r="Y101" s="42"/>
      <c r="Z101" s="42"/>
      <c r="AA101" s="14"/>
    </row>
    <row r="102" spans="3:29" ht="29.25" customHeight="1">
      <c r="C102" s="55" t="s">
        <v>54</v>
      </c>
      <c r="D102" s="33"/>
      <c r="E102" s="33"/>
      <c r="F102" s="33"/>
      <c r="G102" s="33"/>
      <c r="H102" s="33"/>
      <c r="I102" s="33"/>
      <c r="J102" s="33"/>
      <c r="K102" s="33"/>
      <c r="L102" s="7"/>
      <c r="M102" s="7"/>
      <c r="N102" s="7"/>
      <c r="O102" s="55" t="s">
        <v>55</v>
      </c>
      <c r="P102" s="33"/>
      <c r="Q102" s="57" t="s">
        <v>253</v>
      </c>
      <c r="R102" s="34"/>
      <c r="S102" s="34"/>
      <c r="T102" s="34"/>
      <c r="U102" s="34"/>
      <c r="V102" s="34"/>
      <c r="W102" s="34"/>
      <c r="X102" s="56"/>
      <c r="Y102" s="42"/>
      <c r="Z102" s="42"/>
      <c r="AA102" s="28">
        <v>13526765</v>
      </c>
      <c r="AB102" s="30"/>
      <c r="AC102" s="31"/>
    </row>
    <row r="103" spans="3:27" ht="12.75">
      <c r="C103" s="49" t="s">
        <v>93</v>
      </c>
      <c r="D103" s="33"/>
      <c r="E103" s="33"/>
      <c r="F103" s="33"/>
      <c r="G103" s="33"/>
      <c r="H103" s="33"/>
      <c r="I103" s="33"/>
      <c r="J103" s="33"/>
      <c r="K103" s="33"/>
      <c r="L103" s="5">
        <v>2110</v>
      </c>
      <c r="M103" s="5">
        <v>1320</v>
      </c>
      <c r="N103" s="5"/>
      <c r="O103" s="49" t="s">
        <v>94</v>
      </c>
      <c r="P103" s="33"/>
      <c r="Q103" s="50"/>
      <c r="R103" s="34"/>
      <c r="S103" s="34"/>
      <c r="T103" s="34"/>
      <c r="U103" s="34"/>
      <c r="V103" s="34"/>
      <c r="W103" s="34"/>
      <c r="X103" s="51"/>
      <c r="Y103" s="42"/>
      <c r="Z103" s="42"/>
      <c r="AA103" s="13">
        <v>106198128</v>
      </c>
    </row>
    <row r="104" spans="3:27" ht="12.75">
      <c r="C104" s="52" t="s">
        <v>92</v>
      </c>
      <c r="D104" s="33"/>
      <c r="E104" s="33"/>
      <c r="F104" s="33"/>
      <c r="G104" s="33"/>
      <c r="H104" s="33"/>
      <c r="I104" s="33"/>
      <c r="J104" s="33"/>
      <c r="K104" s="33"/>
      <c r="L104" s="6"/>
      <c r="M104" s="6"/>
      <c r="N104" s="6"/>
      <c r="O104" s="52"/>
      <c r="P104" s="33"/>
      <c r="Q104" s="53"/>
      <c r="R104" s="34"/>
      <c r="S104" s="34"/>
      <c r="T104" s="34"/>
      <c r="U104" s="34"/>
      <c r="V104" s="34"/>
      <c r="W104" s="34"/>
      <c r="X104" s="54"/>
      <c r="Y104" s="42"/>
      <c r="Z104" s="42"/>
      <c r="AA104" s="14"/>
    </row>
    <row r="105" spans="3:27" ht="60.75" customHeight="1">
      <c r="C105" s="55" t="s">
        <v>121</v>
      </c>
      <c r="D105" s="33"/>
      <c r="E105" s="33"/>
      <c r="F105" s="33"/>
      <c r="G105" s="33"/>
      <c r="H105" s="33"/>
      <c r="I105" s="33"/>
      <c r="J105" s="33"/>
      <c r="K105" s="33"/>
      <c r="L105" s="7"/>
      <c r="M105" s="7"/>
      <c r="N105" s="7"/>
      <c r="O105" s="55" t="s">
        <v>122</v>
      </c>
      <c r="P105" s="33"/>
      <c r="Q105" s="57" t="s">
        <v>216</v>
      </c>
      <c r="R105" s="34"/>
      <c r="S105" s="34"/>
      <c r="T105" s="34"/>
      <c r="U105" s="34"/>
      <c r="V105" s="34"/>
      <c r="W105" s="34"/>
      <c r="X105" s="56"/>
      <c r="Y105" s="42"/>
      <c r="Z105" s="42"/>
      <c r="AA105" s="15">
        <v>17432614</v>
      </c>
    </row>
    <row r="106" spans="3:27" ht="29.25" customHeight="1">
      <c r="C106" s="55" t="s">
        <v>123</v>
      </c>
      <c r="D106" s="33"/>
      <c r="E106" s="33"/>
      <c r="F106" s="33"/>
      <c r="G106" s="33"/>
      <c r="H106" s="33"/>
      <c r="I106" s="33"/>
      <c r="J106" s="33"/>
      <c r="K106" s="33"/>
      <c r="L106" s="7"/>
      <c r="M106" s="7"/>
      <c r="N106" s="7"/>
      <c r="O106" s="55" t="s">
        <v>124</v>
      </c>
      <c r="P106" s="33"/>
      <c r="Q106" s="57" t="s">
        <v>217</v>
      </c>
      <c r="R106" s="34"/>
      <c r="S106" s="34"/>
      <c r="T106" s="34"/>
      <c r="U106" s="34"/>
      <c r="V106" s="34"/>
      <c r="W106" s="34"/>
      <c r="X106" s="56"/>
      <c r="Y106" s="42"/>
      <c r="Z106" s="42"/>
      <c r="AA106" s="15">
        <v>4765514</v>
      </c>
    </row>
    <row r="107" spans="3:27" ht="28.5" customHeight="1">
      <c r="C107" s="55" t="s">
        <v>38</v>
      </c>
      <c r="D107" s="33"/>
      <c r="E107" s="33"/>
      <c r="F107" s="33"/>
      <c r="G107" s="33"/>
      <c r="H107" s="33"/>
      <c r="I107" s="33"/>
      <c r="J107" s="33"/>
      <c r="K107" s="33"/>
      <c r="L107" s="7"/>
      <c r="M107" s="7"/>
      <c r="N107" s="7"/>
      <c r="O107" s="55" t="s">
        <v>39</v>
      </c>
      <c r="P107" s="33"/>
      <c r="Q107" s="57" t="s">
        <v>218</v>
      </c>
      <c r="R107" s="34"/>
      <c r="S107" s="34"/>
      <c r="T107" s="34"/>
      <c r="U107" s="34"/>
      <c r="V107" s="34"/>
      <c r="W107" s="34"/>
      <c r="X107" s="56"/>
      <c r="Y107" s="42"/>
      <c r="Z107" s="42"/>
      <c r="AA107" s="15">
        <v>44000000</v>
      </c>
    </row>
    <row r="108" spans="3:27" ht="56.25" customHeight="1">
      <c r="C108" s="55" t="s">
        <v>80</v>
      </c>
      <c r="D108" s="33"/>
      <c r="E108" s="33"/>
      <c r="F108" s="33"/>
      <c r="G108" s="33"/>
      <c r="H108" s="33"/>
      <c r="I108" s="33"/>
      <c r="J108" s="33"/>
      <c r="K108" s="33"/>
      <c r="L108" s="7"/>
      <c r="M108" s="7"/>
      <c r="N108" s="7"/>
      <c r="O108" s="55" t="s">
        <v>81</v>
      </c>
      <c r="P108" s="33"/>
      <c r="Q108" s="57" t="s">
        <v>219</v>
      </c>
      <c r="R108" s="34"/>
      <c r="S108" s="34"/>
      <c r="T108" s="34"/>
      <c r="U108" s="34"/>
      <c r="V108" s="34"/>
      <c r="W108" s="34"/>
      <c r="X108" s="56"/>
      <c r="Y108" s="42"/>
      <c r="Z108" s="42"/>
      <c r="AA108" s="15">
        <v>40000000</v>
      </c>
    </row>
    <row r="109" spans="3:27" ht="12.75">
      <c r="C109" s="58"/>
      <c r="D109" s="33"/>
      <c r="E109" s="33"/>
      <c r="F109" s="33"/>
      <c r="G109" s="33"/>
      <c r="H109" s="33"/>
      <c r="I109" s="33"/>
      <c r="J109" s="33"/>
      <c r="K109" s="33"/>
      <c r="L109" s="8"/>
      <c r="M109" s="8"/>
      <c r="N109" s="8"/>
      <c r="O109" s="58"/>
      <c r="P109" s="33"/>
      <c r="Q109" s="59" t="s">
        <v>202</v>
      </c>
      <c r="R109" s="60"/>
      <c r="S109" s="60"/>
      <c r="T109" s="60"/>
      <c r="U109" s="60"/>
      <c r="V109" s="60"/>
      <c r="W109" s="60"/>
      <c r="X109" s="61">
        <f>SUM(X21:Z108)</f>
        <v>542991693</v>
      </c>
      <c r="Y109" s="62"/>
      <c r="Z109" s="62"/>
      <c r="AA109" s="16"/>
    </row>
    <row r="110" ht="19.5" customHeight="1"/>
    <row r="111" spans="3:27" ht="13.5" customHeight="1">
      <c r="C111" s="63" t="s">
        <v>144</v>
      </c>
      <c r="D111" s="64"/>
      <c r="E111" s="18"/>
      <c r="F111" s="18"/>
      <c r="G111" s="18"/>
      <c r="H111" s="18"/>
      <c r="I111" s="18"/>
      <c r="J111" s="18"/>
      <c r="K111" s="18"/>
      <c r="L111" s="18"/>
      <c r="M111" s="18"/>
      <c r="N111" s="18"/>
      <c r="O111" s="18"/>
      <c r="P111" s="18"/>
      <c r="Q111" s="27"/>
      <c r="R111" s="27"/>
      <c r="S111" s="27"/>
      <c r="T111" s="27"/>
      <c r="U111" s="27"/>
      <c r="V111" s="27"/>
      <c r="W111" s="27"/>
      <c r="X111" s="19"/>
      <c r="Y111" s="19"/>
      <c r="Z111" s="19"/>
      <c r="AA111" s="19"/>
    </row>
    <row r="112" spans="3:27" ht="30">
      <c r="C112" s="39" t="s">
        <v>12</v>
      </c>
      <c r="D112" s="33"/>
      <c r="E112" s="33"/>
      <c r="F112" s="33"/>
      <c r="G112" s="33"/>
      <c r="H112" s="33"/>
      <c r="I112" s="33"/>
      <c r="J112" s="33"/>
      <c r="K112" s="33"/>
      <c r="L112" s="2" t="s">
        <v>13</v>
      </c>
      <c r="M112" s="2" t="s">
        <v>14</v>
      </c>
      <c r="N112" s="2" t="s">
        <v>15</v>
      </c>
      <c r="O112" s="39" t="s">
        <v>16</v>
      </c>
      <c r="P112" s="33"/>
      <c r="Q112" s="40" t="s">
        <v>17</v>
      </c>
      <c r="R112" s="34"/>
      <c r="S112" s="34"/>
      <c r="T112" s="34"/>
      <c r="U112" s="34"/>
      <c r="V112" s="34"/>
      <c r="W112" s="34"/>
      <c r="X112" s="41" t="s">
        <v>18</v>
      </c>
      <c r="Y112" s="42"/>
      <c r="Z112" s="42"/>
      <c r="AA112" s="10" t="s">
        <v>19</v>
      </c>
    </row>
    <row r="113" spans="3:29" ht="26.25" customHeight="1">
      <c r="C113" s="43" t="s">
        <v>120</v>
      </c>
      <c r="D113" s="33"/>
      <c r="E113" s="33"/>
      <c r="F113" s="33"/>
      <c r="G113" s="33"/>
      <c r="H113" s="33"/>
      <c r="I113" s="33"/>
      <c r="J113" s="33"/>
      <c r="K113" s="33"/>
      <c r="L113" s="3"/>
      <c r="M113" s="3"/>
      <c r="N113" s="3"/>
      <c r="O113" s="43"/>
      <c r="P113" s="33"/>
      <c r="Q113" s="44"/>
      <c r="R113" s="34"/>
      <c r="S113" s="34"/>
      <c r="T113" s="34"/>
      <c r="U113" s="34"/>
      <c r="V113" s="34"/>
      <c r="W113" s="34"/>
      <c r="X113" s="45">
        <f>SUM(AA114,AA124,AA149,AA169,AA208,AA212)</f>
        <v>542991693</v>
      </c>
      <c r="Y113" s="42"/>
      <c r="Z113" s="42"/>
      <c r="AA113" s="11"/>
      <c r="AC113" s="29"/>
    </row>
    <row r="114" spans="3:27" ht="12.75">
      <c r="C114" s="46" t="s">
        <v>20</v>
      </c>
      <c r="D114" s="33"/>
      <c r="E114" s="33"/>
      <c r="F114" s="33"/>
      <c r="G114" s="33"/>
      <c r="H114" s="33"/>
      <c r="I114" s="33"/>
      <c r="J114" s="33"/>
      <c r="K114" s="33"/>
      <c r="L114" s="4"/>
      <c r="M114" s="4"/>
      <c r="N114" s="4"/>
      <c r="O114" s="46" t="s">
        <v>21</v>
      </c>
      <c r="P114" s="33"/>
      <c r="Q114" s="47"/>
      <c r="R114" s="34"/>
      <c r="S114" s="34"/>
      <c r="T114" s="34"/>
      <c r="U114" s="34"/>
      <c r="V114" s="34"/>
      <c r="W114" s="34"/>
      <c r="X114" s="48"/>
      <c r="Y114" s="42"/>
      <c r="Z114" s="42"/>
      <c r="AA114" s="12">
        <v>125000000</v>
      </c>
    </row>
    <row r="115" spans="3:27" ht="12.75">
      <c r="C115" s="49" t="s">
        <v>138</v>
      </c>
      <c r="D115" s="33"/>
      <c r="E115" s="33"/>
      <c r="F115" s="33"/>
      <c r="G115" s="33"/>
      <c r="H115" s="33"/>
      <c r="I115" s="33"/>
      <c r="J115" s="33"/>
      <c r="K115" s="33"/>
      <c r="L115" s="5">
        <v>1111</v>
      </c>
      <c r="M115" s="5">
        <v>1320</v>
      </c>
      <c r="N115" s="5"/>
      <c r="O115" s="49" t="s">
        <v>139</v>
      </c>
      <c r="P115" s="33"/>
      <c r="Q115" s="50"/>
      <c r="R115" s="34"/>
      <c r="S115" s="34"/>
      <c r="T115" s="34"/>
      <c r="U115" s="34"/>
      <c r="V115" s="34"/>
      <c r="W115" s="34"/>
      <c r="X115" s="51"/>
      <c r="Y115" s="42"/>
      <c r="Z115" s="42"/>
      <c r="AA115" s="13">
        <v>10000000</v>
      </c>
    </row>
    <row r="116" spans="3:27" ht="12.75">
      <c r="C116" s="52" t="s">
        <v>23</v>
      </c>
      <c r="D116" s="33"/>
      <c r="E116" s="33"/>
      <c r="F116" s="33"/>
      <c r="G116" s="33"/>
      <c r="H116" s="33"/>
      <c r="I116" s="33"/>
      <c r="J116" s="33"/>
      <c r="K116" s="33"/>
      <c r="L116" s="6"/>
      <c r="M116" s="6"/>
      <c r="N116" s="6"/>
      <c r="O116" s="52"/>
      <c r="P116" s="33"/>
      <c r="Q116" s="53"/>
      <c r="R116" s="34"/>
      <c r="S116" s="34"/>
      <c r="T116" s="34"/>
      <c r="U116" s="34"/>
      <c r="V116" s="34"/>
      <c r="W116" s="34"/>
      <c r="X116" s="54"/>
      <c r="Y116" s="42"/>
      <c r="Z116" s="42"/>
      <c r="AA116" s="14"/>
    </row>
    <row r="117" spans="3:27" ht="47.25" customHeight="1">
      <c r="C117" s="55" t="s">
        <v>21</v>
      </c>
      <c r="D117" s="33"/>
      <c r="E117" s="33"/>
      <c r="F117" s="33"/>
      <c r="G117" s="33"/>
      <c r="H117" s="33"/>
      <c r="I117" s="33"/>
      <c r="J117" s="33"/>
      <c r="K117" s="33"/>
      <c r="L117" s="7"/>
      <c r="M117" s="7"/>
      <c r="N117" s="7"/>
      <c r="O117" s="55"/>
      <c r="P117" s="33"/>
      <c r="Q117" s="57" t="s">
        <v>220</v>
      </c>
      <c r="R117" s="34"/>
      <c r="S117" s="34"/>
      <c r="T117" s="34"/>
      <c r="U117" s="34"/>
      <c r="V117" s="34"/>
      <c r="W117" s="34"/>
      <c r="X117" s="56"/>
      <c r="Y117" s="42"/>
      <c r="Z117" s="42"/>
      <c r="AA117" s="15">
        <v>10000000</v>
      </c>
    </row>
    <row r="118" spans="3:27" ht="24" customHeight="1">
      <c r="C118" s="49" t="s">
        <v>145</v>
      </c>
      <c r="D118" s="33"/>
      <c r="E118" s="33"/>
      <c r="F118" s="33"/>
      <c r="G118" s="33"/>
      <c r="H118" s="33"/>
      <c r="I118" s="33"/>
      <c r="J118" s="33"/>
      <c r="K118" s="33"/>
      <c r="L118" s="5">
        <v>1111</v>
      </c>
      <c r="M118" s="5">
        <v>1320</v>
      </c>
      <c r="N118" s="5"/>
      <c r="O118" s="49" t="s">
        <v>146</v>
      </c>
      <c r="P118" s="33"/>
      <c r="Q118" s="50"/>
      <c r="R118" s="34"/>
      <c r="S118" s="34"/>
      <c r="T118" s="34"/>
      <c r="U118" s="34"/>
      <c r="V118" s="34"/>
      <c r="W118" s="34"/>
      <c r="X118" s="51"/>
      <c r="Y118" s="42"/>
      <c r="Z118" s="42"/>
      <c r="AA118" s="13">
        <v>100000000</v>
      </c>
    </row>
    <row r="119" spans="3:27" ht="12.75">
      <c r="C119" s="52" t="s">
        <v>23</v>
      </c>
      <c r="D119" s="33"/>
      <c r="E119" s="33"/>
      <c r="F119" s="33"/>
      <c r="G119" s="33"/>
      <c r="H119" s="33"/>
      <c r="I119" s="33"/>
      <c r="J119" s="33"/>
      <c r="K119" s="33"/>
      <c r="L119" s="6"/>
      <c r="M119" s="6"/>
      <c r="N119" s="6"/>
      <c r="O119" s="52"/>
      <c r="P119" s="33"/>
      <c r="Q119" s="53"/>
      <c r="R119" s="34"/>
      <c r="S119" s="34"/>
      <c r="T119" s="34"/>
      <c r="U119" s="34"/>
      <c r="V119" s="34"/>
      <c r="W119" s="34"/>
      <c r="X119" s="54"/>
      <c r="Y119" s="42"/>
      <c r="Z119" s="42"/>
      <c r="AA119" s="14"/>
    </row>
    <row r="120" spans="3:27" ht="43.5" customHeight="1">
      <c r="C120" s="55" t="s">
        <v>21</v>
      </c>
      <c r="D120" s="33"/>
      <c r="E120" s="33"/>
      <c r="F120" s="33"/>
      <c r="G120" s="33"/>
      <c r="H120" s="33"/>
      <c r="I120" s="33"/>
      <c r="J120" s="33"/>
      <c r="K120" s="33"/>
      <c r="L120" s="7"/>
      <c r="M120" s="7"/>
      <c r="N120" s="7"/>
      <c r="O120" s="55"/>
      <c r="P120" s="33"/>
      <c r="Q120" s="57" t="s">
        <v>220</v>
      </c>
      <c r="R120" s="34"/>
      <c r="S120" s="34"/>
      <c r="T120" s="34"/>
      <c r="U120" s="34"/>
      <c r="V120" s="34"/>
      <c r="W120" s="34"/>
      <c r="X120" s="56"/>
      <c r="Y120" s="42"/>
      <c r="Z120" s="42"/>
      <c r="AA120" s="15">
        <v>100000000</v>
      </c>
    </row>
    <row r="121" spans="3:27" ht="24" customHeight="1">
      <c r="C121" s="49" t="s">
        <v>182</v>
      </c>
      <c r="D121" s="33"/>
      <c r="E121" s="33"/>
      <c r="F121" s="33"/>
      <c r="G121" s="33"/>
      <c r="H121" s="33"/>
      <c r="I121" s="33"/>
      <c r="J121" s="33"/>
      <c r="K121" s="33"/>
      <c r="L121" s="5">
        <v>1112</v>
      </c>
      <c r="M121" s="5">
        <v>1320</v>
      </c>
      <c r="N121" s="5" t="s">
        <v>183</v>
      </c>
      <c r="O121" s="49" t="s">
        <v>184</v>
      </c>
      <c r="P121" s="33"/>
      <c r="Q121" s="50"/>
      <c r="R121" s="34"/>
      <c r="S121" s="34"/>
      <c r="T121" s="34"/>
      <c r="U121" s="34"/>
      <c r="V121" s="34"/>
      <c r="W121" s="34"/>
      <c r="X121" s="51"/>
      <c r="Y121" s="42"/>
      <c r="Z121" s="42"/>
      <c r="AA121" s="13">
        <v>15000000</v>
      </c>
    </row>
    <row r="122" spans="3:27" ht="12.75">
      <c r="C122" s="52" t="s">
        <v>23</v>
      </c>
      <c r="D122" s="33"/>
      <c r="E122" s="33"/>
      <c r="F122" s="33"/>
      <c r="G122" s="33"/>
      <c r="H122" s="33"/>
      <c r="I122" s="33"/>
      <c r="J122" s="33"/>
      <c r="K122" s="33"/>
      <c r="L122" s="6"/>
      <c r="M122" s="6"/>
      <c r="N122" s="6"/>
      <c r="O122" s="52"/>
      <c r="P122" s="33"/>
      <c r="Q122" s="53"/>
      <c r="R122" s="34"/>
      <c r="S122" s="34"/>
      <c r="T122" s="34"/>
      <c r="U122" s="34"/>
      <c r="V122" s="34"/>
      <c r="W122" s="34"/>
      <c r="X122" s="54"/>
      <c r="Y122" s="42"/>
      <c r="Z122" s="42"/>
      <c r="AA122" s="14"/>
    </row>
    <row r="123" spans="3:27" ht="27" customHeight="1">
      <c r="C123" s="55" t="s">
        <v>21</v>
      </c>
      <c r="D123" s="33"/>
      <c r="E123" s="33"/>
      <c r="F123" s="33"/>
      <c r="G123" s="33"/>
      <c r="H123" s="33"/>
      <c r="I123" s="33"/>
      <c r="J123" s="33"/>
      <c r="K123" s="33"/>
      <c r="L123" s="7"/>
      <c r="M123" s="7"/>
      <c r="N123" s="7"/>
      <c r="O123" s="55"/>
      <c r="P123" s="33"/>
      <c r="Q123" s="57" t="s">
        <v>185</v>
      </c>
      <c r="R123" s="34"/>
      <c r="S123" s="34"/>
      <c r="T123" s="34"/>
      <c r="U123" s="34"/>
      <c r="V123" s="34"/>
      <c r="W123" s="34"/>
      <c r="X123" s="56"/>
      <c r="Y123" s="42"/>
      <c r="Z123" s="42"/>
      <c r="AA123" s="15">
        <v>15000000</v>
      </c>
    </row>
    <row r="124" spans="3:27" ht="12.75">
      <c r="C124" s="46" t="s">
        <v>26</v>
      </c>
      <c r="D124" s="33"/>
      <c r="E124" s="33"/>
      <c r="F124" s="33"/>
      <c r="G124" s="33"/>
      <c r="H124" s="33"/>
      <c r="I124" s="33"/>
      <c r="J124" s="33"/>
      <c r="K124" s="33"/>
      <c r="L124" s="4"/>
      <c r="M124" s="4"/>
      <c r="N124" s="4"/>
      <c r="O124" s="46" t="s">
        <v>27</v>
      </c>
      <c r="P124" s="33"/>
      <c r="Q124" s="47"/>
      <c r="R124" s="34"/>
      <c r="S124" s="34"/>
      <c r="T124" s="34"/>
      <c r="U124" s="34"/>
      <c r="V124" s="34"/>
      <c r="W124" s="34"/>
      <c r="X124" s="48"/>
      <c r="Y124" s="42"/>
      <c r="Z124" s="42"/>
      <c r="AA124" s="12">
        <v>89050000</v>
      </c>
    </row>
    <row r="125" spans="3:27" ht="12.75">
      <c r="C125" s="49" t="s">
        <v>28</v>
      </c>
      <c r="D125" s="33"/>
      <c r="E125" s="33"/>
      <c r="F125" s="33"/>
      <c r="G125" s="33"/>
      <c r="H125" s="33"/>
      <c r="I125" s="33"/>
      <c r="J125" s="33"/>
      <c r="K125" s="33"/>
      <c r="L125" s="5">
        <v>1120</v>
      </c>
      <c r="M125" s="5">
        <v>1320</v>
      </c>
      <c r="N125" s="5"/>
      <c r="O125" s="49" t="s">
        <v>29</v>
      </c>
      <c r="P125" s="33"/>
      <c r="Q125" s="50"/>
      <c r="R125" s="34"/>
      <c r="S125" s="34"/>
      <c r="T125" s="34"/>
      <c r="U125" s="34"/>
      <c r="V125" s="34"/>
      <c r="W125" s="34"/>
      <c r="X125" s="51"/>
      <c r="Y125" s="42"/>
      <c r="Z125" s="42"/>
      <c r="AA125" s="13">
        <v>40000000</v>
      </c>
    </row>
    <row r="126" spans="3:27" ht="12.75">
      <c r="C126" s="52" t="s">
        <v>23</v>
      </c>
      <c r="D126" s="33"/>
      <c r="E126" s="33"/>
      <c r="F126" s="33"/>
      <c r="G126" s="33"/>
      <c r="H126" s="33"/>
      <c r="I126" s="33"/>
      <c r="J126" s="33"/>
      <c r="K126" s="33"/>
      <c r="L126" s="6"/>
      <c r="M126" s="6"/>
      <c r="N126" s="6"/>
      <c r="O126" s="52"/>
      <c r="P126" s="33"/>
      <c r="Q126" s="53"/>
      <c r="R126" s="34"/>
      <c r="S126" s="34"/>
      <c r="T126" s="34"/>
      <c r="U126" s="34"/>
      <c r="V126" s="34"/>
      <c r="W126" s="34"/>
      <c r="X126" s="54"/>
      <c r="Y126" s="42"/>
      <c r="Z126" s="42"/>
      <c r="AA126" s="14"/>
    </row>
    <row r="127" spans="3:27" ht="36" customHeight="1">
      <c r="C127" s="55" t="s">
        <v>186</v>
      </c>
      <c r="D127" s="33"/>
      <c r="E127" s="33"/>
      <c r="F127" s="33"/>
      <c r="G127" s="33"/>
      <c r="H127" s="33"/>
      <c r="I127" s="33"/>
      <c r="J127" s="33"/>
      <c r="K127" s="33"/>
      <c r="L127" s="7"/>
      <c r="M127" s="7"/>
      <c r="N127" s="7"/>
      <c r="O127" s="55" t="s">
        <v>187</v>
      </c>
      <c r="P127" s="33"/>
      <c r="Q127" s="57" t="s">
        <v>221</v>
      </c>
      <c r="R127" s="34"/>
      <c r="S127" s="34"/>
      <c r="T127" s="34"/>
      <c r="U127" s="34"/>
      <c r="V127" s="34"/>
      <c r="W127" s="34"/>
      <c r="X127" s="56"/>
      <c r="Y127" s="42"/>
      <c r="Z127" s="42"/>
      <c r="AA127" s="15">
        <v>40000000</v>
      </c>
    </row>
    <row r="128" spans="3:27" ht="12.75">
      <c r="C128" s="49" t="s">
        <v>148</v>
      </c>
      <c r="D128" s="33"/>
      <c r="E128" s="33"/>
      <c r="F128" s="33"/>
      <c r="G128" s="33"/>
      <c r="H128" s="33"/>
      <c r="I128" s="33"/>
      <c r="J128" s="33"/>
      <c r="K128" s="33"/>
      <c r="L128" s="5">
        <v>1120</v>
      </c>
      <c r="M128" s="5">
        <v>1320</v>
      </c>
      <c r="N128" s="5"/>
      <c r="O128" s="49" t="s">
        <v>149</v>
      </c>
      <c r="P128" s="33"/>
      <c r="Q128" s="50"/>
      <c r="R128" s="34"/>
      <c r="S128" s="34"/>
      <c r="T128" s="34"/>
      <c r="U128" s="34"/>
      <c r="V128" s="34"/>
      <c r="W128" s="34"/>
      <c r="X128" s="51"/>
      <c r="Y128" s="42"/>
      <c r="Z128" s="42"/>
      <c r="AA128" s="13">
        <v>400000</v>
      </c>
    </row>
    <row r="129" spans="3:27" ht="12.75">
      <c r="C129" s="52" t="s">
        <v>23</v>
      </c>
      <c r="D129" s="33"/>
      <c r="E129" s="33"/>
      <c r="F129" s="33"/>
      <c r="G129" s="33"/>
      <c r="H129" s="33"/>
      <c r="I129" s="33"/>
      <c r="J129" s="33"/>
      <c r="K129" s="33"/>
      <c r="L129" s="6"/>
      <c r="M129" s="6"/>
      <c r="N129" s="6"/>
      <c r="O129" s="52"/>
      <c r="P129" s="33"/>
      <c r="Q129" s="53"/>
      <c r="R129" s="34"/>
      <c r="S129" s="34"/>
      <c r="T129" s="34"/>
      <c r="U129" s="34"/>
      <c r="V129" s="34"/>
      <c r="W129" s="34"/>
      <c r="X129" s="54"/>
      <c r="Y129" s="42"/>
      <c r="Z129" s="42"/>
      <c r="AA129" s="14"/>
    </row>
    <row r="130" spans="3:27" ht="37.5" customHeight="1">
      <c r="C130" s="55" t="s">
        <v>188</v>
      </c>
      <c r="D130" s="33"/>
      <c r="E130" s="33"/>
      <c r="F130" s="33"/>
      <c r="G130" s="33"/>
      <c r="H130" s="33"/>
      <c r="I130" s="33"/>
      <c r="J130" s="33"/>
      <c r="K130" s="33"/>
      <c r="L130" s="7"/>
      <c r="M130" s="7"/>
      <c r="N130" s="7"/>
      <c r="O130" s="55" t="s">
        <v>122</v>
      </c>
      <c r="P130" s="33"/>
      <c r="Q130" s="57" t="s">
        <v>254</v>
      </c>
      <c r="R130" s="34"/>
      <c r="S130" s="34"/>
      <c r="T130" s="34"/>
      <c r="U130" s="34"/>
      <c r="V130" s="34"/>
      <c r="W130" s="34"/>
      <c r="X130" s="56"/>
      <c r="Y130" s="42"/>
      <c r="Z130" s="42"/>
      <c r="AA130" s="15">
        <v>400000</v>
      </c>
    </row>
    <row r="131" spans="3:27" ht="12.75">
      <c r="C131" s="49" t="s">
        <v>150</v>
      </c>
      <c r="D131" s="33"/>
      <c r="E131" s="33"/>
      <c r="F131" s="33"/>
      <c r="G131" s="33"/>
      <c r="H131" s="33"/>
      <c r="I131" s="33"/>
      <c r="J131" s="33"/>
      <c r="K131" s="33"/>
      <c r="L131" s="5">
        <v>1120</v>
      </c>
      <c r="M131" s="5">
        <v>1320</v>
      </c>
      <c r="N131" s="5"/>
      <c r="O131" s="49" t="s">
        <v>151</v>
      </c>
      <c r="P131" s="33"/>
      <c r="Q131" s="50"/>
      <c r="R131" s="34"/>
      <c r="S131" s="34"/>
      <c r="T131" s="34"/>
      <c r="U131" s="34"/>
      <c r="V131" s="34"/>
      <c r="W131" s="34"/>
      <c r="X131" s="51"/>
      <c r="Y131" s="42"/>
      <c r="Z131" s="42"/>
      <c r="AA131" s="13">
        <v>2500000</v>
      </c>
    </row>
    <row r="132" spans="3:27" ht="12.75">
      <c r="C132" s="52" t="s">
        <v>23</v>
      </c>
      <c r="D132" s="33"/>
      <c r="E132" s="33"/>
      <c r="F132" s="33"/>
      <c r="G132" s="33"/>
      <c r="H132" s="33"/>
      <c r="I132" s="33"/>
      <c r="J132" s="33"/>
      <c r="K132" s="33"/>
      <c r="L132" s="6"/>
      <c r="M132" s="6"/>
      <c r="N132" s="6"/>
      <c r="O132" s="52"/>
      <c r="P132" s="33"/>
      <c r="Q132" s="53"/>
      <c r="R132" s="34"/>
      <c r="S132" s="34"/>
      <c r="T132" s="34"/>
      <c r="U132" s="34"/>
      <c r="V132" s="34"/>
      <c r="W132" s="34"/>
      <c r="X132" s="54"/>
      <c r="Y132" s="42"/>
      <c r="Z132" s="42"/>
      <c r="AA132" s="14"/>
    </row>
    <row r="133" spans="3:27" ht="30" customHeight="1">
      <c r="C133" s="55" t="s">
        <v>157</v>
      </c>
      <c r="D133" s="33"/>
      <c r="E133" s="33"/>
      <c r="F133" s="33"/>
      <c r="G133" s="33"/>
      <c r="H133" s="33"/>
      <c r="I133" s="33"/>
      <c r="J133" s="33"/>
      <c r="K133" s="33"/>
      <c r="L133" s="7"/>
      <c r="M133" s="7"/>
      <c r="N133" s="7"/>
      <c r="O133" s="55" t="s">
        <v>71</v>
      </c>
      <c r="P133" s="33"/>
      <c r="Q133" s="57" t="s">
        <v>255</v>
      </c>
      <c r="R133" s="34"/>
      <c r="S133" s="34"/>
      <c r="T133" s="34"/>
      <c r="U133" s="34"/>
      <c r="V133" s="34"/>
      <c r="W133" s="34"/>
      <c r="X133" s="56"/>
      <c r="Y133" s="42"/>
      <c r="Z133" s="42"/>
      <c r="AA133" s="15">
        <v>2500000</v>
      </c>
    </row>
    <row r="134" spans="3:27" ht="12.75">
      <c r="C134" s="49" t="s">
        <v>105</v>
      </c>
      <c r="D134" s="33"/>
      <c r="E134" s="33"/>
      <c r="F134" s="33"/>
      <c r="G134" s="33"/>
      <c r="H134" s="33"/>
      <c r="I134" s="33"/>
      <c r="J134" s="33"/>
      <c r="K134" s="33"/>
      <c r="L134" s="5">
        <v>1120</v>
      </c>
      <c r="M134" s="5">
        <v>1320</v>
      </c>
      <c r="N134" s="5"/>
      <c r="O134" s="49" t="s">
        <v>106</v>
      </c>
      <c r="P134" s="33"/>
      <c r="Q134" s="50"/>
      <c r="R134" s="34"/>
      <c r="S134" s="34"/>
      <c r="T134" s="34"/>
      <c r="U134" s="34"/>
      <c r="V134" s="34"/>
      <c r="W134" s="34"/>
      <c r="X134" s="51"/>
      <c r="Y134" s="42"/>
      <c r="Z134" s="42"/>
      <c r="AA134" s="13">
        <v>150000</v>
      </c>
    </row>
    <row r="135" spans="3:27" ht="12.75">
      <c r="C135" s="52" t="s">
        <v>23</v>
      </c>
      <c r="D135" s="33"/>
      <c r="E135" s="33"/>
      <c r="F135" s="33"/>
      <c r="G135" s="33"/>
      <c r="H135" s="33"/>
      <c r="I135" s="33"/>
      <c r="J135" s="33"/>
      <c r="K135" s="33"/>
      <c r="L135" s="6"/>
      <c r="M135" s="6"/>
      <c r="N135" s="6"/>
      <c r="O135" s="52"/>
      <c r="P135" s="33"/>
      <c r="Q135" s="53"/>
      <c r="R135" s="34"/>
      <c r="S135" s="34"/>
      <c r="T135" s="34"/>
      <c r="U135" s="34"/>
      <c r="V135" s="34"/>
      <c r="W135" s="34"/>
      <c r="X135" s="54"/>
      <c r="Y135" s="42"/>
      <c r="Z135" s="42"/>
      <c r="AA135" s="14"/>
    </row>
    <row r="136" spans="3:27" ht="36" customHeight="1">
      <c r="C136" s="55" t="s">
        <v>181</v>
      </c>
      <c r="D136" s="33"/>
      <c r="E136" s="33"/>
      <c r="F136" s="33"/>
      <c r="G136" s="33"/>
      <c r="H136" s="33"/>
      <c r="I136" s="33"/>
      <c r="J136" s="33"/>
      <c r="K136" s="33"/>
      <c r="L136" s="7"/>
      <c r="M136" s="7"/>
      <c r="N136" s="7"/>
      <c r="O136" s="55" t="s">
        <v>57</v>
      </c>
      <c r="P136" s="33"/>
      <c r="Q136" s="57" t="s">
        <v>256</v>
      </c>
      <c r="R136" s="34"/>
      <c r="S136" s="34"/>
      <c r="T136" s="34"/>
      <c r="U136" s="34"/>
      <c r="V136" s="34"/>
      <c r="W136" s="34"/>
      <c r="X136" s="56"/>
      <c r="Y136" s="42"/>
      <c r="Z136" s="42"/>
      <c r="AA136" s="15">
        <v>150000</v>
      </c>
    </row>
    <row r="137" spans="3:27" ht="12.75">
      <c r="C137" s="49" t="s">
        <v>140</v>
      </c>
      <c r="D137" s="33"/>
      <c r="E137" s="33"/>
      <c r="F137" s="33"/>
      <c r="G137" s="33"/>
      <c r="H137" s="33"/>
      <c r="I137" s="33"/>
      <c r="J137" s="33"/>
      <c r="K137" s="33"/>
      <c r="L137" s="5">
        <v>1120</v>
      </c>
      <c r="M137" s="5">
        <v>1320</v>
      </c>
      <c r="N137" s="5"/>
      <c r="O137" s="49" t="s">
        <v>141</v>
      </c>
      <c r="P137" s="33"/>
      <c r="Q137" s="50"/>
      <c r="R137" s="34"/>
      <c r="S137" s="34"/>
      <c r="T137" s="34"/>
      <c r="U137" s="34"/>
      <c r="V137" s="34"/>
      <c r="W137" s="34"/>
      <c r="X137" s="51"/>
      <c r="Y137" s="42"/>
      <c r="Z137" s="42"/>
      <c r="AA137" s="13">
        <v>24000000</v>
      </c>
    </row>
    <row r="138" spans="3:27" ht="12.75">
      <c r="C138" s="52" t="s">
        <v>23</v>
      </c>
      <c r="D138" s="33"/>
      <c r="E138" s="33"/>
      <c r="F138" s="33"/>
      <c r="G138" s="33"/>
      <c r="H138" s="33"/>
      <c r="I138" s="33"/>
      <c r="J138" s="33"/>
      <c r="K138" s="33"/>
      <c r="L138" s="6"/>
      <c r="M138" s="6"/>
      <c r="N138" s="6"/>
      <c r="O138" s="52"/>
      <c r="P138" s="33"/>
      <c r="Q138" s="53"/>
      <c r="R138" s="34"/>
      <c r="S138" s="34"/>
      <c r="T138" s="34"/>
      <c r="U138" s="34"/>
      <c r="V138" s="34"/>
      <c r="W138" s="34"/>
      <c r="X138" s="54"/>
      <c r="Y138" s="42"/>
      <c r="Z138" s="42"/>
      <c r="AA138" s="14"/>
    </row>
    <row r="139" spans="3:27" ht="42.75" customHeight="1">
      <c r="C139" s="55" t="s">
        <v>189</v>
      </c>
      <c r="D139" s="33"/>
      <c r="E139" s="33"/>
      <c r="F139" s="33"/>
      <c r="G139" s="33"/>
      <c r="H139" s="33"/>
      <c r="I139" s="33"/>
      <c r="J139" s="33"/>
      <c r="K139" s="33"/>
      <c r="L139" s="7"/>
      <c r="M139" s="7"/>
      <c r="N139" s="7"/>
      <c r="O139" s="55" t="s">
        <v>128</v>
      </c>
      <c r="P139" s="33"/>
      <c r="Q139" s="57" t="s">
        <v>222</v>
      </c>
      <c r="R139" s="34"/>
      <c r="S139" s="34"/>
      <c r="T139" s="34"/>
      <c r="U139" s="34"/>
      <c r="V139" s="34"/>
      <c r="W139" s="34"/>
      <c r="X139" s="56"/>
      <c r="Y139" s="42"/>
      <c r="Z139" s="42"/>
      <c r="AA139" s="15">
        <v>24000000</v>
      </c>
    </row>
    <row r="140" spans="3:27" ht="12.75">
      <c r="C140" s="49" t="s">
        <v>142</v>
      </c>
      <c r="D140" s="33"/>
      <c r="E140" s="33"/>
      <c r="F140" s="33"/>
      <c r="G140" s="33"/>
      <c r="H140" s="33"/>
      <c r="I140" s="33"/>
      <c r="J140" s="33"/>
      <c r="K140" s="33"/>
      <c r="L140" s="5">
        <v>1120</v>
      </c>
      <c r="M140" s="5">
        <v>1320</v>
      </c>
      <c r="N140" s="5"/>
      <c r="O140" s="49" t="s">
        <v>143</v>
      </c>
      <c r="P140" s="33"/>
      <c r="Q140" s="50"/>
      <c r="R140" s="34"/>
      <c r="S140" s="34"/>
      <c r="T140" s="34"/>
      <c r="U140" s="34"/>
      <c r="V140" s="34"/>
      <c r="W140" s="34"/>
      <c r="X140" s="51"/>
      <c r="Y140" s="42"/>
      <c r="Z140" s="42"/>
      <c r="AA140" s="13">
        <v>2000000</v>
      </c>
    </row>
    <row r="141" spans="3:27" ht="12.75">
      <c r="C141" s="52" t="s">
        <v>23</v>
      </c>
      <c r="D141" s="33"/>
      <c r="E141" s="33"/>
      <c r="F141" s="33"/>
      <c r="G141" s="33"/>
      <c r="H141" s="33"/>
      <c r="I141" s="33"/>
      <c r="J141" s="33"/>
      <c r="K141" s="33"/>
      <c r="L141" s="6"/>
      <c r="M141" s="6"/>
      <c r="N141" s="6"/>
      <c r="O141" s="52"/>
      <c r="P141" s="33"/>
      <c r="Q141" s="53"/>
      <c r="R141" s="34"/>
      <c r="S141" s="34"/>
      <c r="T141" s="34"/>
      <c r="U141" s="34"/>
      <c r="V141" s="34"/>
      <c r="W141" s="34"/>
      <c r="X141" s="54"/>
      <c r="Y141" s="42"/>
      <c r="Z141" s="42"/>
      <c r="AA141" s="14"/>
    </row>
    <row r="142" spans="3:27" ht="39" customHeight="1">
      <c r="C142" s="55" t="s">
        <v>189</v>
      </c>
      <c r="D142" s="33"/>
      <c r="E142" s="33"/>
      <c r="F142" s="33"/>
      <c r="G142" s="33"/>
      <c r="H142" s="33"/>
      <c r="I142" s="33"/>
      <c r="J142" s="33"/>
      <c r="K142" s="33"/>
      <c r="L142" s="7"/>
      <c r="M142" s="7"/>
      <c r="N142" s="7"/>
      <c r="O142" s="55" t="s">
        <v>128</v>
      </c>
      <c r="P142" s="33"/>
      <c r="Q142" s="57" t="s">
        <v>223</v>
      </c>
      <c r="R142" s="34"/>
      <c r="S142" s="34"/>
      <c r="T142" s="34"/>
      <c r="U142" s="34"/>
      <c r="V142" s="34"/>
      <c r="W142" s="34"/>
      <c r="X142" s="56"/>
      <c r="Y142" s="42"/>
      <c r="Z142" s="42"/>
      <c r="AA142" s="15">
        <v>2000000</v>
      </c>
    </row>
    <row r="143" spans="3:27" ht="12.75">
      <c r="C143" s="49" t="s">
        <v>155</v>
      </c>
      <c r="D143" s="33"/>
      <c r="E143" s="33"/>
      <c r="F143" s="33"/>
      <c r="G143" s="33"/>
      <c r="H143" s="33"/>
      <c r="I143" s="33"/>
      <c r="J143" s="33"/>
      <c r="K143" s="33"/>
      <c r="L143" s="5">
        <v>1120</v>
      </c>
      <c r="M143" s="5">
        <v>1320</v>
      </c>
      <c r="N143" s="5"/>
      <c r="O143" s="49" t="s">
        <v>156</v>
      </c>
      <c r="P143" s="33"/>
      <c r="Q143" s="50"/>
      <c r="R143" s="34"/>
      <c r="S143" s="34"/>
      <c r="T143" s="34"/>
      <c r="U143" s="34"/>
      <c r="V143" s="34"/>
      <c r="W143" s="34"/>
      <c r="X143" s="51"/>
      <c r="Y143" s="42"/>
      <c r="Z143" s="42"/>
      <c r="AA143" s="13">
        <v>19000000</v>
      </c>
    </row>
    <row r="144" spans="3:27" ht="12.75">
      <c r="C144" s="52" t="s">
        <v>23</v>
      </c>
      <c r="D144" s="33"/>
      <c r="E144" s="33"/>
      <c r="F144" s="33"/>
      <c r="G144" s="33"/>
      <c r="H144" s="33"/>
      <c r="I144" s="33"/>
      <c r="J144" s="33"/>
      <c r="K144" s="33"/>
      <c r="L144" s="6"/>
      <c r="M144" s="6"/>
      <c r="N144" s="6"/>
      <c r="O144" s="52"/>
      <c r="P144" s="33"/>
      <c r="Q144" s="53"/>
      <c r="R144" s="34"/>
      <c r="S144" s="34"/>
      <c r="T144" s="34"/>
      <c r="U144" s="34"/>
      <c r="V144" s="34"/>
      <c r="W144" s="34"/>
      <c r="X144" s="54"/>
      <c r="Y144" s="42"/>
      <c r="Z144" s="42"/>
      <c r="AA144" s="14"/>
    </row>
    <row r="145" spans="3:27" ht="35.25" customHeight="1">
      <c r="C145" s="55" t="s">
        <v>189</v>
      </c>
      <c r="D145" s="33"/>
      <c r="E145" s="33"/>
      <c r="F145" s="33"/>
      <c r="G145" s="33"/>
      <c r="H145" s="33"/>
      <c r="I145" s="33"/>
      <c r="J145" s="33"/>
      <c r="K145" s="33"/>
      <c r="L145" s="7"/>
      <c r="M145" s="7"/>
      <c r="N145" s="7"/>
      <c r="O145" s="55" t="s">
        <v>128</v>
      </c>
      <c r="P145" s="33"/>
      <c r="Q145" s="57" t="s">
        <v>257</v>
      </c>
      <c r="R145" s="34"/>
      <c r="S145" s="34"/>
      <c r="T145" s="34"/>
      <c r="U145" s="34"/>
      <c r="V145" s="34"/>
      <c r="W145" s="34"/>
      <c r="X145" s="56"/>
      <c r="Y145" s="42"/>
      <c r="Z145" s="42"/>
      <c r="AA145" s="15">
        <v>19000000</v>
      </c>
    </row>
    <row r="146" spans="3:27" ht="26.25" customHeight="1">
      <c r="C146" s="49" t="s">
        <v>107</v>
      </c>
      <c r="D146" s="33"/>
      <c r="E146" s="33"/>
      <c r="F146" s="33"/>
      <c r="G146" s="33"/>
      <c r="H146" s="33"/>
      <c r="I146" s="33"/>
      <c r="J146" s="33"/>
      <c r="K146" s="33"/>
      <c r="L146" s="5">
        <v>1120</v>
      </c>
      <c r="M146" s="5">
        <v>1320</v>
      </c>
      <c r="N146" s="5"/>
      <c r="O146" s="49" t="s">
        <v>108</v>
      </c>
      <c r="P146" s="33"/>
      <c r="Q146" s="50"/>
      <c r="R146" s="34"/>
      <c r="S146" s="34"/>
      <c r="T146" s="34"/>
      <c r="U146" s="34"/>
      <c r="V146" s="34"/>
      <c r="W146" s="34"/>
      <c r="X146" s="51"/>
      <c r="Y146" s="42"/>
      <c r="Z146" s="42"/>
      <c r="AA146" s="13">
        <v>1000000</v>
      </c>
    </row>
    <row r="147" spans="3:27" ht="12.75">
      <c r="C147" s="52" t="s">
        <v>23</v>
      </c>
      <c r="D147" s="33"/>
      <c r="E147" s="33"/>
      <c r="F147" s="33"/>
      <c r="G147" s="33"/>
      <c r="H147" s="33"/>
      <c r="I147" s="33"/>
      <c r="J147" s="33"/>
      <c r="K147" s="33"/>
      <c r="L147" s="6"/>
      <c r="M147" s="6"/>
      <c r="N147" s="6"/>
      <c r="O147" s="52"/>
      <c r="P147" s="33"/>
      <c r="Q147" s="53"/>
      <c r="R147" s="34"/>
      <c r="S147" s="34"/>
      <c r="T147" s="34"/>
      <c r="U147" s="34"/>
      <c r="V147" s="34"/>
      <c r="W147" s="34"/>
      <c r="X147" s="54"/>
      <c r="Y147" s="42"/>
      <c r="Z147" s="42"/>
      <c r="AA147" s="14"/>
    </row>
    <row r="148" spans="3:27" ht="42" customHeight="1">
      <c r="C148" s="55" t="s">
        <v>154</v>
      </c>
      <c r="D148" s="33"/>
      <c r="E148" s="33"/>
      <c r="F148" s="33"/>
      <c r="G148" s="33"/>
      <c r="H148" s="33"/>
      <c r="I148" s="33"/>
      <c r="J148" s="33"/>
      <c r="K148" s="33"/>
      <c r="L148" s="7"/>
      <c r="M148" s="7"/>
      <c r="N148" s="7"/>
      <c r="O148" s="55" t="s">
        <v>47</v>
      </c>
      <c r="P148" s="33"/>
      <c r="Q148" s="57" t="s">
        <v>224</v>
      </c>
      <c r="R148" s="34"/>
      <c r="S148" s="34"/>
      <c r="T148" s="34"/>
      <c r="U148" s="34"/>
      <c r="V148" s="34"/>
      <c r="W148" s="34"/>
      <c r="X148" s="56"/>
      <c r="Y148" s="42"/>
      <c r="Z148" s="42"/>
      <c r="AA148" s="15">
        <v>1000000</v>
      </c>
    </row>
    <row r="149" spans="3:27" ht="12.75">
      <c r="C149" s="46" t="s">
        <v>60</v>
      </c>
      <c r="D149" s="33"/>
      <c r="E149" s="33"/>
      <c r="F149" s="33"/>
      <c r="G149" s="33"/>
      <c r="H149" s="33"/>
      <c r="I149" s="33"/>
      <c r="J149" s="33"/>
      <c r="K149" s="33"/>
      <c r="L149" s="4"/>
      <c r="M149" s="4"/>
      <c r="N149" s="4"/>
      <c r="O149" s="46" t="s">
        <v>61</v>
      </c>
      <c r="P149" s="33"/>
      <c r="Q149" s="47"/>
      <c r="R149" s="34"/>
      <c r="S149" s="34"/>
      <c r="T149" s="34"/>
      <c r="U149" s="34"/>
      <c r="V149" s="34"/>
      <c r="W149" s="34"/>
      <c r="X149" s="48"/>
      <c r="Y149" s="42"/>
      <c r="Z149" s="42"/>
      <c r="AA149" s="12">
        <v>9212846</v>
      </c>
    </row>
    <row r="150" spans="3:27" ht="15" customHeight="1">
      <c r="C150" s="49" t="s">
        <v>62</v>
      </c>
      <c r="D150" s="33"/>
      <c r="E150" s="33"/>
      <c r="F150" s="33"/>
      <c r="G150" s="33"/>
      <c r="H150" s="33"/>
      <c r="I150" s="33"/>
      <c r="J150" s="33"/>
      <c r="K150" s="33"/>
      <c r="L150" s="5">
        <v>1120</v>
      </c>
      <c r="M150" s="5">
        <v>1320</v>
      </c>
      <c r="N150" s="5"/>
      <c r="O150" s="49" t="s">
        <v>63</v>
      </c>
      <c r="P150" s="33"/>
      <c r="Q150" s="50"/>
      <c r="R150" s="34"/>
      <c r="S150" s="34"/>
      <c r="T150" s="34"/>
      <c r="U150" s="34"/>
      <c r="V150" s="34"/>
      <c r="W150" s="34"/>
      <c r="X150" s="51"/>
      <c r="Y150" s="42"/>
      <c r="Z150" s="42"/>
      <c r="AA150" s="13">
        <v>300000</v>
      </c>
    </row>
    <row r="151" spans="3:27" ht="12.75">
      <c r="C151" s="52" t="s">
        <v>23</v>
      </c>
      <c r="D151" s="33"/>
      <c r="E151" s="33"/>
      <c r="F151" s="33"/>
      <c r="G151" s="33"/>
      <c r="H151" s="33"/>
      <c r="I151" s="33"/>
      <c r="J151" s="33"/>
      <c r="K151" s="33"/>
      <c r="L151" s="6"/>
      <c r="M151" s="6"/>
      <c r="N151" s="6"/>
      <c r="O151" s="52"/>
      <c r="P151" s="33"/>
      <c r="Q151" s="53"/>
      <c r="R151" s="34"/>
      <c r="S151" s="34"/>
      <c r="T151" s="34"/>
      <c r="U151" s="34"/>
      <c r="V151" s="34"/>
      <c r="W151" s="34"/>
      <c r="X151" s="54"/>
      <c r="Y151" s="42"/>
      <c r="Z151" s="42"/>
      <c r="AA151" s="14"/>
    </row>
    <row r="152" spans="3:27" ht="36" customHeight="1">
      <c r="C152" s="55" t="s">
        <v>178</v>
      </c>
      <c r="D152" s="33"/>
      <c r="E152" s="33"/>
      <c r="F152" s="33"/>
      <c r="G152" s="33"/>
      <c r="H152" s="33"/>
      <c r="I152" s="33"/>
      <c r="J152" s="33"/>
      <c r="K152" s="33"/>
      <c r="L152" s="7"/>
      <c r="M152" s="7"/>
      <c r="N152" s="7"/>
      <c r="O152" s="55" t="s">
        <v>102</v>
      </c>
      <c r="P152" s="33"/>
      <c r="Q152" s="57" t="s">
        <v>225</v>
      </c>
      <c r="R152" s="34"/>
      <c r="S152" s="34"/>
      <c r="T152" s="34"/>
      <c r="U152" s="34"/>
      <c r="V152" s="34"/>
      <c r="W152" s="34"/>
      <c r="X152" s="56"/>
      <c r="Y152" s="42"/>
      <c r="Z152" s="42"/>
      <c r="AA152" s="15">
        <v>300000</v>
      </c>
    </row>
    <row r="153" spans="3:27" ht="12.75">
      <c r="C153" s="49" t="s">
        <v>66</v>
      </c>
      <c r="D153" s="33"/>
      <c r="E153" s="33"/>
      <c r="F153" s="33"/>
      <c r="G153" s="33"/>
      <c r="H153" s="33"/>
      <c r="I153" s="33"/>
      <c r="J153" s="33"/>
      <c r="K153" s="33"/>
      <c r="L153" s="5">
        <v>1120</v>
      </c>
      <c r="M153" s="5">
        <v>1320</v>
      </c>
      <c r="N153" s="5"/>
      <c r="O153" s="49" t="s">
        <v>67</v>
      </c>
      <c r="P153" s="33"/>
      <c r="Q153" s="50"/>
      <c r="R153" s="34"/>
      <c r="S153" s="34"/>
      <c r="T153" s="34"/>
      <c r="U153" s="34"/>
      <c r="V153" s="34"/>
      <c r="W153" s="34"/>
      <c r="X153" s="51"/>
      <c r="Y153" s="42"/>
      <c r="Z153" s="42"/>
      <c r="AA153" s="13">
        <v>50000</v>
      </c>
    </row>
    <row r="154" spans="3:27" ht="12.75">
      <c r="C154" s="52" t="s">
        <v>23</v>
      </c>
      <c r="D154" s="33"/>
      <c r="E154" s="33"/>
      <c r="F154" s="33"/>
      <c r="G154" s="33"/>
      <c r="H154" s="33"/>
      <c r="I154" s="33"/>
      <c r="J154" s="33"/>
      <c r="K154" s="33"/>
      <c r="L154" s="6"/>
      <c r="M154" s="6"/>
      <c r="N154" s="6"/>
      <c r="O154" s="52"/>
      <c r="P154" s="33"/>
      <c r="Q154" s="53"/>
      <c r="R154" s="34"/>
      <c r="S154" s="34"/>
      <c r="T154" s="34"/>
      <c r="U154" s="34"/>
      <c r="V154" s="34"/>
      <c r="W154" s="34"/>
      <c r="X154" s="54"/>
      <c r="Y154" s="42"/>
      <c r="Z154" s="42"/>
      <c r="AA154" s="14"/>
    </row>
    <row r="155" spans="3:27" ht="49.5" customHeight="1">
      <c r="C155" s="55" t="s">
        <v>178</v>
      </c>
      <c r="D155" s="33"/>
      <c r="E155" s="33"/>
      <c r="F155" s="33"/>
      <c r="G155" s="33"/>
      <c r="H155" s="33"/>
      <c r="I155" s="33"/>
      <c r="J155" s="33"/>
      <c r="K155" s="33"/>
      <c r="L155" s="7"/>
      <c r="M155" s="7"/>
      <c r="N155" s="7"/>
      <c r="O155" s="55" t="s">
        <v>102</v>
      </c>
      <c r="P155" s="33"/>
      <c r="Q155" s="57" t="s">
        <v>226</v>
      </c>
      <c r="R155" s="34"/>
      <c r="S155" s="34"/>
      <c r="T155" s="34"/>
      <c r="U155" s="34"/>
      <c r="V155" s="34"/>
      <c r="W155" s="34"/>
      <c r="X155" s="56"/>
      <c r="Y155" s="42"/>
      <c r="Z155" s="42"/>
      <c r="AA155" s="15">
        <v>50000</v>
      </c>
    </row>
    <row r="156" spans="3:27" ht="12.75">
      <c r="C156" s="49" t="s">
        <v>158</v>
      </c>
      <c r="D156" s="33"/>
      <c r="E156" s="33"/>
      <c r="F156" s="33"/>
      <c r="G156" s="33"/>
      <c r="H156" s="33"/>
      <c r="I156" s="33"/>
      <c r="J156" s="33"/>
      <c r="K156" s="33"/>
      <c r="L156" s="5">
        <v>1120</v>
      </c>
      <c r="M156" s="5">
        <v>1320</v>
      </c>
      <c r="N156" s="5"/>
      <c r="O156" s="49" t="s">
        <v>159</v>
      </c>
      <c r="P156" s="33"/>
      <c r="Q156" s="50"/>
      <c r="R156" s="34"/>
      <c r="S156" s="34"/>
      <c r="T156" s="34"/>
      <c r="U156" s="34"/>
      <c r="V156" s="34"/>
      <c r="W156" s="34"/>
      <c r="X156" s="51"/>
      <c r="Y156" s="42"/>
      <c r="Z156" s="42"/>
      <c r="AA156" s="13">
        <v>2225000</v>
      </c>
    </row>
    <row r="157" spans="3:27" ht="12.75">
      <c r="C157" s="52" t="s">
        <v>23</v>
      </c>
      <c r="D157" s="33"/>
      <c r="E157" s="33"/>
      <c r="F157" s="33"/>
      <c r="G157" s="33"/>
      <c r="H157" s="33"/>
      <c r="I157" s="33"/>
      <c r="J157" s="33"/>
      <c r="K157" s="33"/>
      <c r="L157" s="6"/>
      <c r="M157" s="6"/>
      <c r="N157" s="6"/>
      <c r="O157" s="52"/>
      <c r="P157" s="33"/>
      <c r="Q157" s="53"/>
      <c r="R157" s="34"/>
      <c r="S157" s="34"/>
      <c r="T157" s="34"/>
      <c r="U157" s="34"/>
      <c r="V157" s="34"/>
      <c r="W157" s="34"/>
      <c r="X157" s="54"/>
      <c r="Y157" s="42"/>
      <c r="Z157" s="42"/>
      <c r="AA157" s="14"/>
    </row>
    <row r="158" spans="3:27" ht="30" customHeight="1">
      <c r="C158" s="55" t="s">
        <v>190</v>
      </c>
      <c r="D158" s="33"/>
      <c r="E158" s="33"/>
      <c r="F158" s="33"/>
      <c r="G158" s="33"/>
      <c r="H158" s="33"/>
      <c r="I158" s="33"/>
      <c r="J158" s="33"/>
      <c r="K158" s="33"/>
      <c r="L158" s="7"/>
      <c r="M158" s="7"/>
      <c r="N158" s="7"/>
      <c r="O158" s="55" t="s">
        <v>124</v>
      </c>
      <c r="P158" s="33"/>
      <c r="Q158" s="57" t="s">
        <v>191</v>
      </c>
      <c r="R158" s="34"/>
      <c r="S158" s="34"/>
      <c r="T158" s="34"/>
      <c r="U158" s="34"/>
      <c r="V158" s="34"/>
      <c r="W158" s="34"/>
      <c r="X158" s="56"/>
      <c r="Y158" s="42"/>
      <c r="Z158" s="42"/>
      <c r="AA158" s="15">
        <v>2135000</v>
      </c>
    </row>
    <row r="159" spans="3:27" ht="44.25" customHeight="1">
      <c r="C159" s="55" t="s">
        <v>178</v>
      </c>
      <c r="D159" s="33"/>
      <c r="E159" s="33"/>
      <c r="F159" s="33"/>
      <c r="G159" s="33"/>
      <c r="H159" s="33"/>
      <c r="I159" s="33"/>
      <c r="J159" s="33"/>
      <c r="K159" s="33"/>
      <c r="L159" s="7"/>
      <c r="M159" s="7"/>
      <c r="N159" s="7"/>
      <c r="O159" s="55" t="s">
        <v>102</v>
      </c>
      <c r="P159" s="33"/>
      <c r="Q159" s="57" t="s">
        <v>227</v>
      </c>
      <c r="R159" s="34"/>
      <c r="S159" s="34"/>
      <c r="T159" s="34"/>
      <c r="U159" s="34"/>
      <c r="V159" s="34"/>
      <c r="W159" s="34"/>
      <c r="X159" s="56"/>
      <c r="Y159" s="42"/>
      <c r="Z159" s="42"/>
      <c r="AA159" s="15">
        <v>90000</v>
      </c>
    </row>
    <row r="160" spans="3:27" ht="26.25" customHeight="1">
      <c r="C160" s="49" t="s">
        <v>72</v>
      </c>
      <c r="D160" s="33"/>
      <c r="E160" s="33"/>
      <c r="F160" s="33"/>
      <c r="G160" s="33"/>
      <c r="H160" s="33"/>
      <c r="I160" s="33"/>
      <c r="J160" s="33"/>
      <c r="K160" s="33"/>
      <c r="L160" s="5">
        <v>1120</v>
      </c>
      <c r="M160" s="5">
        <v>1320</v>
      </c>
      <c r="N160" s="5"/>
      <c r="O160" s="49" t="s">
        <v>73</v>
      </c>
      <c r="P160" s="33"/>
      <c r="Q160" s="50"/>
      <c r="R160" s="34"/>
      <c r="S160" s="34"/>
      <c r="T160" s="34"/>
      <c r="U160" s="34"/>
      <c r="V160" s="34"/>
      <c r="W160" s="34"/>
      <c r="X160" s="51"/>
      <c r="Y160" s="42"/>
      <c r="Z160" s="42"/>
      <c r="AA160" s="13">
        <v>2000000</v>
      </c>
    </row>
    <row r="161" spans="3:27" ht="12.75">
      <c r="C161" s="52" t="s">
        <v>23</v>
      </c>
      <c r="D161" s="33"/>
      <c r="E161" s="33"/>
      <c r="F161" s="33"/>
      <c r="G161" s="33"/>
      <c r="H161" s="33"/>
      <c r="I161" s="33"/>
      <c r="J161" s="33"/>
      <c r="K161" s="33"/>
      <c r="L161" s="6"/>
      <c r="M161" s="6"/>
      <c r="N161" s="6"/>
      <c r="O161" s="52"/>
      <c r="P161" s="33"/>
      <c r="Q161" s="53"/>
      <c r="R161" s="34"/>
      <c r="S161" s="34"/>
      <c r="T161" s="34"/>
      <c r="U161" s="34"/>
      <c r="V161" s="34"/>
      <c r="W161" s="34"/>
      <c r="X161" s="54"/>
      <c r="Y161" s="42"/>
      <c r="Z161" s="42"/>
      <c r="AA161" s="14"/>
    </row>
    <row r="162" spans="3:27" ht="30" customHeight="1">
      <c r="C162" s="55" t="s">
        <v>152</v>
      </c>
      <c r="D162" s="33"/>
      <c r="E162" s="33"/>
      <c r="F162" s="33"/>
      <c r="G162" s="33"/>
      <c r="H162" s="33"/>
      <c r="I162" s="33"/>
      <c r="J162" s="33"/>
      <c r="K162" s="33"/>
      <c r="L162" s="7"/>
      <c r="M162" s="7"/>
      <c r="N162" s="7"/>
      <c r="O162" s="55" t="s">
        <v>43</v>
      </c>
      <c r="P162" s="33"/>
      <c r="Q162" s="57" t="s">
        <v>192</v>
      </c>
      <c r="R162" s="34"/>
      <c r="S162" s="34"/>
      <c r="T162" s="34"/>
      <c r="U162" s="34"/>
      <c r="V162" s="34"/>
      <c r="W162" s="34"/>
      <c r="X162" s="56"/>
      <c r="Y162" s="42"/>
      <c r="Z162" s="42"/>
      <c r="AA162" s="15">
        <v>2000000</v>
      </c>
    </row>
    <row r="163" spans="3:27" ht="12.75">
      <c r="C163" s="49" t="s">
        <v>78</v>
      </c>
      <c r="D163" s="33"/>
      <c r="E163" s="33"/>
      <c r="F163" s="33"/>
      <c r="G163" s="33"/>
      <c r="H163" s="33"/>
      <c r="I163" s="33"/>
      <c r="J163" s="33"/>
      <c r="K163" s="33"/>
      <c r="L163" s="5">
        <v>1120</v>
      </c>
      <c r="M163" s="5">
        <v>1320</v>
      </c>
      <c r="N163" s="5"/>
      <c r="O163" s="49" t="s">
        <v>79</v>
      </c>
      <c r="P163" s="33"/>
      <c r="Q163" s="50"/>
      <c r="R163" s="34"/>
      <c r="S163" s="34"/>
      <c r="T163" s="34"/>
      <c r="U163" s="34"/>
      <c r="V163" s="34"/>
      <c r="W163" s="34"/>
      <c r="X163" s="51"/>
      <c r="Y163" s="42"/>
      <c r="Z163" s="42"/>
      <c r="AA163" s="13">
        <v>113000</v>
      </c>
    </row>
    <row r="164" spans="3:27" ht="12.75">
      <c r="C164" s="52" t="s">
        <v>23</v>
      </c>
      <c r="D164" s="33"/>
      <c r="E164" s="33"/>
      <c r="F164" s="33"/>
      <c r="G164" s="33"/>
      <c r="H164" s="33"/>
      <c r="I164" s="33"/>
      <c r="J164" s="33"/>
      <c r="K164" s="33"/>
      <c r="L164" s="6"/>
      <c r="M164" s="6"/>
      <c r="N164" s="6"/>
      <c r="O164" s="52"/>
      <c r="P164" s="33"/>
      <c r="Q164" s="53"/>
      <c r="R164" s="34"/>
      <c r="S164" s="34"/>
      <c r="T164" s="34"/>
      <c r="U164" s="34"/>
      <c r="V164" s="34"/>
      <c r="W164" s="34"/>
      <c r="X164" s="54"/>
      <c r="Y164" s="42"/>
      <c r="Z164" s="42"/>
      <c r="AA164" s="14"/>
    </row>
    <row r="165" spans="3:27" ht="27" customHeight="1">
      <c r="C165" s="55" t="s">
        <v>178</v>
      </c>
      <c r="D165" s="33"/>
      <c r="E165" s="33"/>
      <c r="F165" s="33"/>
      <c r="G165" s="33"/>
      <c r="H165" s="33"/>
      <c r="I165" s="33"/>
      <c r="J165" s="33"/>
      <c r="K165" s="33"/>
      <c r="L165" s="7"/>
      <c r="M165" s="7"/>
      <c r="N165" s="7"/>
      <c r="O165" s="55" t="s">
        <v>102</v>
      </c>
      <c r="P165" s="33"/>
      <c r="Q165" s="57" t="s">
        <v>228</v>
      </c>
      <c r="R165" s="34"/>
      <c r="S165" s="34"/>
      <c r="T165" s="34"/>
      <c r="U165" s="34"/>
      <c r="V165" s="34"/>
      <c r="W165" s="34"/>
      <c r="X165" s="56"/>
      <c r="Y165" s="42"/>
      <c r="Z165" s="42"/>
      <c r="AA165" s="15">
        <v>113000</v>
      </c>
    </row>
    <row r="166" spans="3:27" ht="16.5" customHeight="1">
      <c r="C166" s="49" t="s">
        <v>84</v>
      </c>
      <c r="D166" s="33"/>
      <c r="E166" s="33"/>
      <c r="F166" s="33"/>
      <c r="G166" s="33"/>
      <c r="H166" s="33"/>
      <c r="I166" s="33"/>
      <c r="J166" s="33"/>
      <c r="K166" s="33"/>
      <c r="L166" s="5">
        <v>1120</v>
      </c>
      <c r="M166" s="5">
        <v>1320</v>
      </c>
      <c r="N166" s="5"/>
      <c r="O166" s="49" t="s">
        <v>85</v>
      </c>
      <c r="P166" s="33"/>
      <c r="Q166" s="50"/>
      <c r="R166" s="34"/>
      <c r="S166" s="34"/>
      <c r="T166" s="34"/>
      <c r="U166" s="34"/>
      <c r="V166" s="34"/>
      <c r="W166" s="34"/>
      <c r="X166" s="51"/>
      <c r="Y166" s="42"/>
      <c r="Z166" s="42"/>
      <c r="AA166" s="13">
        <v>4524846</v>
      </c>
    </row>
    <row r="167" spans="3:27" ht="12.75">
      <c r="C167" s="52" t="s">
        <v>23</v>
      </c>
      <c r="D167" s="33"/>
      <c r="E167" s="33"/>
      <c r="F167" s="33"/>
      <c r="G167" s="33"/>
      <c r="H167" s="33"/>
      <c r="I167" s="33"/>
      <c r="J167" s="33"/>
      <c r="K167" s="33"/>
      <c r="L167" s="6"/>
      <c r="M167" s="6"/>
      <c r="N167" s="6"/>
      <c r="O167" s="52"/>
      <c r="P167" s="33"/>
      <c r="Q167" s="53"/>
      <c r="R167" s="34"/>
      <c r="S167" s="34"/>
      <c r="T167" s="34"/>
      <c r="U167" s="34"/>
      <c r="V167" s="34"/>
      <c r="W167" s="34"/>
      <c r="X167" s="54"/>
      <c r="Y167" s="42"/>
      <c r="Z167" s="42"/>
      <c r="AA167" s="14"/>
    </row>
    <row r="168" spans="3:27" ht="65.25" customHeight="1">
      <c r="C168" s="55" t="s">
        <v>162</v>
      </c>
      <c r="D168" s="33"/>
      <c r="E168" s="33"/>
      <c r="F168" s="33"/>
      <c r="G168" s="33"/>
      <c r="H168" s="33"/>
      <c r="I168" s="33"/>
      <c r="J168" s="33"/>
      <c r="K168" s="33"/>
      <c r="L168" s="7"/>
      <c r="M168" s="7"/>
      <c r="N168" s="7"/>
      <c r="O168" s="55" t="s">
        <v>112</v>
      </c>
      <c r="P168" s="33"/>
      <c r="Q168" s="57" t="s">
        <v>204</v>
      </c>
      <c r="R168" s="34"/>
      <c r="S168" s="34"/>
      <c r="T168" s="34"/>
      <c r="U168" s="34"/>
      <c r="V168" s="34"/>
      <c r="W168" s="34"/>
      <c r="X168" s="56"/>
      <c r="Y168" s="42"/>
      <c r="Z168" s="42"/>
      <c r="AA168" s="15">
        <v>4524846</v>
      </c>
    </row>
    <row r="169" spans="3:29" ht="12.75">
      <c r="C169" s="46" t="s">
        <v>90</v>
      </c>
      <c r="D169" s="33"/>
      <c r="E169" s="33"/>
      <c r="F169" s="33"/>
      <c r="G169" s="33"/>
      <c r="H169" s="33"/>
      <c r="I169" s="33"/>
      <c r="J169" s="33"/>
      <c r="K169" s="33"/>
      <c r="L169" s="4"/>
      <c r="M169" s="4"/>
      <c r="N169" s="4"/>
      <c r="O169" s="46" t="s">
        <v>91</v>
      </c>
      <c r="P169" s="33"/>
      <c r="Q169" s="47"/>
      <c r="R169" s="34"/>
      <c r="S169" s="34"/>
      <c r="T169" s="34"/>
      <c r="U169" s="34"/>
      <c r="V169" s="34"/>
      <c r="W169" s="34"/>
      <c r="X169" s="48"/>
      <c r="Y169" s="42"/>
      <c r="Z169" s="42"/>
      <c r="AA169" s="12">
        <f>SUM(AA170,AA173,AA176,AA184,AA190,AA196,AA199,AA202,AA205)</f>
        <v>138630530</v>
      </c>
      <c r="AC169" s="32"/>
    </row>
    <row r="170" spans="3:27" ht="12.75">
      <c r="C170" s="49" t="s">
        <v>116</v>
      </c>
      <c r="D170" s="33"/>
      <c r="E170" s="33"/>
      <c r="F170" s="33"/>
      <c r="G170" s="33"/>
      <c r="H170" s="33"/>
      <c r="I170" s="33"/>
      <c r="J170" s="33"/>
      <c r="K170" s="33"/>
      <c r="L170" s="5">
        <v>2210</v>
      </c>
      <c r="M170" s="5">
        <v>1320</v>
      </c>
      <c r="N170" s="5"/>
      <c r="O170" s="49" t="s">
        <v>117</v>
      </c>
      <c r="P170" s="33"/>
      <c r="Q170" s="50"/>
      <c r="R170" s="34"/>
      <c r="S170" s="34"/>
      <c r="T170" s="34"/>
      <c r="U170" s="34"/>
      <c r="V170" s="34"/>
      <c r="W170" s="34"/>
      <c r="X170" s="51"/>
      <c r="Y170" s="42"/>
      <c r="Z170" s="42"/>
      <c r="AA170" s="13">
        <v>13821990</v>
      </c>
    </row>
    <row r="171" spans="3:27" ht="12.75">
      <c r="C171" s="52" t="s">
        <v>92</v>
      </c>
      <c r="D171" s="33"/>
      <c r="E171" s="33"/>
      <c r="F171" s="33"/>
      <c r="G171" s="33"/>
      <c r="H171" s="33"/>
      <c r="I171" s="33"/>
      <c r="J171" s="33"/>
      <c r="K171" s="33"/>
      <c r="L171" s="6"/>
      <c r="M171" s="6"/>
      <c r="N171" s="6"/>
      <c r="O171" s="52"/>
      <c r="P171" s="33"/>
      <c r="Q171" s="53"/>
      <c r="R171" s="34"/>
      <c r="S171" s="34"/>
      <c r="T171" s="34"/>
      <c r="U171" s="34"/>
      <c r="V171" s="34"/>
      <c r="W171" s="34"/>
      <c r="X171" s="54"/>
      <c r="Y171" s="42"/>
      <c r="Z171" s="42"/>
      <c r="AA171" s="14"/>
    </row>
    <row r="172" spans="3:27" ht="66" customHeight="1">
      <c r="C172" s="55" t="s">
        <v>147</v>
      </c>
      <c r="D172" s="33"/>
      <c r="E172" s="33"/>
      <c r="F172" s="33"/>
      <c r="G172" s="33"/>
      <c r="H172" s="33"/>
      <c r="I172" s="33"/>
      <c r="J172" s="33"/>
      <c r="K172" s="33"/>
      <c r="L172" s="7"/>
      <c r="M172" s="7"/>
      <c r="N172" s="7"/>
      <c r="O172" s="55" t="s">
        <v>55</v>
      </c>
      <c r="P172" s="33"/>
      <c r="Q172" s="57" t="s">
        <v>258</v>
      </c>
      <c r="R172" s="34"/>
      <c r="S172" s="34"/>
      <c r="T172" s="34"/>
      <c r="U172" s="34"/>
      <c r="V172" s="34"/>
      <c r="W172" s="34"/>
      <c r="X172" s="56"/>
      <c r="Y172" s="42"/>
      <c r="Z172" s="42"/>
      <c r="AA172" s="15">
        <v>13821990</v>
      </c>
    </row>
    <row r="173" spans="3:27" ht="12.75">
      <c r="C173" s="49" t="s">
        <v>193</v>
      </c>
      <c r="D173" s="33"/>
      <c r="E173" s="33"/>
      <c r="F173" s="33"/>
      <c r="G173" s="33"/>
      <c r="H173" s="33"/>
      <c r="I173" s="33"/>
      <c r="J173" s="33"/>
      <c r="K173" s="33"/>
      <c r="L173" s="5">
        <v>2210</v>
      </c>
      <c r="M173" s="5">
        <v>1320</v>
      </c>
      <c r="N173" s="5"/>
      <c r="O173" s="49" t="s">
        <v>194</v>
      </c>
      <c r="P173" s="33"/>
      <c r="Q173" s="50"/>
      <c r="R173" s="34"/>
      <c r="S173" s="34"/>
      <c r="T173" s="34"/>
      <c r="U173" s="34"/>
      <c r="V173" s="34"/>
      <c r="W173" s="34"/>
      <c r="X173" s="51"/>
      <c r="Y173" s="42"/>
      <c r="Z173" s="42"/>
      <c r="AA173" s="13">
        <v>500000</v>
      </c>
    </row>
    <row r="174" spans="3:27" ht="12.75">
      <c r="C174" s="52" t="s">
        <v>23</v>
      </c>
      <c r="D174" s="33"/>
      <c r="E174" s="33"/>
      <c r="F174" s="33"/>
      <c r="G174" s="33"/>
      <c r="H174" s="33"/>
      <c r="I174" s="33"/>
      <c r="J174" s="33"/>
      <c r="K174" s="33"/>
      <c r="L174" s="6"/>
      <c r="M174" s="6"/>
      <c r="N174" s="6"/>
      <c r="O174" s="52"/>
      <c r="P174" s="33"/>
      <c r="Q174" s="53"/>
      <c r="R174" s="34"/>
      <c r="S174" s="34"/>
      <c r="T174" s="34"/>
      <c r="U174" s="34"/>
      <c r="V174" s="34"/>
      <c r="W174" s="34"/>
      <c r="X174" s="54"/>
      <c r="Y174" s="42"/>
      <c r="Z174" s="42"/>
      <c r="AA174" s="14"/>
    </row>
    <row r="175" spans="3:27" ht="36" customHeight="1">
      <c r="C175" s="55" t="s">
        <v>189</v>
      </c>
      <c r="D175" s="33"/>
      <c r="E175" s="33"/>
      <c r="F175" s="33"/>
      <c r="G175" s="33"/>
      <c r="H175" s="33"/>
      <c r="I175" s="33"/>
      <c r="J175" s="33"/>
      <c r="K175" s="33"/>
      <c r="L175" s="7"/>
      <c r="M175" s="7"/>
      <c r="N175" s="7"/>
      <c r="O175" s="55" t="s">
        <v>128</v>
      </c>
      <c r="P175" s="33"/>
      <c r="Q175" s="57" t="s">
        <v>229</v>
      </c>
      <c r="R175" s="34"/>
      <c r="S175" s="34"/>
      <c r="T175" s="34"/>
      <c r="U175" s="34"/>
      <c r="V175" s="34"/>
      <c r="W175" s="34"/>
      <c r="X175" s="56"/>
      <c r="Y175" s="42"/>
      <c r="Z175" s="42"/>
      <c r="AA175" s="15">
        <v>500000</v>
      </c>
    </row>
    <row r="176" spans="3:27" ht="12.75">
      <c r="C176" s="49" t="s">
        <v>160</v>
      </c>
      <c r="D176" s="33"/>
      <c r="E176" s="33"/>
      <c r="F176" s="33"/>
      <c r="G176" s="33"/>
      <c r="H176" s="33"/>
      <c r="I176" s="33"/>
      <c r="J176" s="33"/>
      <c r="K176" s="33"/>
      <c r="L176" s="5">
        <v>2210</v>
      </c>
      <c r="M176" s="5">
        <v>1320</v>
      </c>
      <c r="N176" s="5"/>
      <c r="O176" s="49" t="s">
        <v>161</v>
      </c>
      <c r="P176" s="33"/>
      <c r="Q176" s="50"/>
      <c r="R176" s="34"/>
      <c r="S176" s="34"/>
      <c r="T176" s="34"/>
      <c r="U176" s="34"/>
      <c r="V176" s="34"/>
      <c r="W176" s="34"/>
      <c r="X176" s="51"/>
      <c r="Y176" s="42"/>
      <c r="Z176" s="42"/>
      <c r="AA176" s="13">
        <v>47711293</v>
      </c>
    </row>
    <row r="177" spans="3:27" ht="12.75">
      <c r="C177" s="52" t="s">
        <v>23</v>
      </c>
      <c r="D177" s="33"/>
      <c r="E177" s="33"/>
      <c r="F177" s="33"/>
      <c r="G177" s="33"/>
      <c r="H177" s="33"/>
      <c r="I177" s="33"/>
      <c r="J177" s="33"/>
      <c r="K177" s="33"/>
      <c r="L177" s="6"/>
      <c r="M177" s="6"/>
      <c r="N177" s="6"/>
      <c r="O177" s="52"/>
      <c r="P177" s="33"/>
      <c r="Q177" s="53"/>
      <c r="R177" s="34"/>
      <c r="S177" s="34"/>
      <c r="T177" s="34"/>
      <c r="U177" s="34"/>
      <c r="V177" s="34"/>
      <c r="W177" s="34"/>
      <c r="X177" s="54"/>
      <c r="Y177" s="42"/>
      <c r="Z177" s="42"/>
      <c r="AA177" s="14"/>
    </row>
    <row r="178" spans="3:27" ht="31.5" customHeight="1">
      <c r="C178" s="55" t="s">
        <v>190</v>
      </c>
      <c r="D178" s="33"/>
      <c r="E178" s="33"/>
      <c r="F178" s="33"/>
      <c r="G178" s="33"/>
      <c r="H178" s="33"/>
      <c r="I178" s="33"/>
      <c r="J178" s="33"/>
      <c r="K178" s="33"/>
      <c r="L178" s="7"/>
      <c r="M178" s="7"/>
      <c r="N178" s="7"/>
      <c r="O178" s="55" t="s">
        <v>124</v>
      </c>
      <c r="P178" s="33"/>
      <c r="Q178" s="57" t="s">
        <v>230</v>
      </c>
      <c r="R178" s="34"/>
      <c r="S178" s="34"/>
      <c r="T178" s="34"/>
      <c r="U178" s="34"/>
      <c r="V178" s="34"/>
      <c r="W178" s="34"/>
      <c r="X178" s="56"/>
      <c r="Y178" s="42"/>
      <c r="Z178" s="42"/>
      <c r="AA178" s="15">
        <v>1151293</v>
      </c>
    </row>
    <row r="179" spans="3:27" ht="12.75">
      <c r="C179" s="52" t="s">
        <v>92</v>
      </c>
      <c r="D179" s="33"/>
      <c r="E179" s="33"/>
      <c r="F179" s="33"/>
      <c r="G179" s="33"/>
      <c r="H179" s="33"/>
      <c r="I179" s="33"/>
      <c r="J179" s="33"/>
      <c r="K179" s="33"/>
      <c r="L179" s="6"/>
      <c r="M179" s="6"/>
      <c r="N179" s="6"/>
      <c r="O179" s="52"/>
      <c r="P179" s="33"/>
      <c r="Q179" s="53"/>
      <c r="R179" s="34"/>
      <c r="S179" s="34"/>
      <c r="T179" s="34"/>
      <c r="U179" s="34"/>
      <c r="V179" s="34"/>
      <c r="W179" s="34"/>
      <c r="X179" s="54"/>
      <c r="Y179" s="42"/>
      <c r="Z179" s="42"/>
      <c r="AA179" s="14"/>
    </row>
    <row r="180" spans="3:27" ht="36.75" customHeight="1">
      <c r="C180" s="55" t="s">
        <v>190</v>
      </c>
      <c r="D180" s="33"/>
      <c r="E180" s="33"/>
      <c r="F180" s="33"/>
      <c r="G180" s="33"/>
      <c r="H180" s="33"/>
      <c r="I180" s="33"/>
      <c r="J180" s="33"/>
      <c r="K180" s="33"/>
      <c r="L180" s="7"/>
      <c r="M180" s="7"/>
      <c r="N180" s="7"/>
      <c r="O180" s="55" t="s">
        <v>124</v>
      </c>
      <c r="P180" s="33"/>
      <c r="Q180" s="57" t="s">
        <v>230</v>
      </c>
      <c r="R180" s="34"/>
      <c r="S180" s="34"/>
      <c r="T180" s="34"/>
      <c r="U180" s="34"/>
      <c r="V180" s="34"/>
      <c r="W180" s="34"/>
      <c r="X180" s="56"/>
      <c r="Y180" s="42"/>
      <c r="Z180" s="42"/>
      <c r="AA180" s="15">
        <v>20000000</v>
      </c>
    </row>
    <row r="181" spans="3:27" ht="33.75" customHeight="1">
      <c r="C181" s="55" t="s">
        <v>153</v>
      </c>
      <c r="D181" s="33"/>
      <c r="E181" s="33"/>
      <c r="F181" s="33"/>
      <c r="G181" s="33"/>
      <c r="H181" s="33"/>
      <c r="I181" s="33"/>
      <c r="J181" s="33"/>
      <c r="K181" s="33"/>
      <c r="L181" s="7"/>
      <c r="M181" s="7"/>
      <c r="N181" s="7"/>
      <c r="O181" s="55" t="s">
        <v>39</v>
      </c>
      <c r="P181" s="33"/>
      <c r="Q181" s="57" t="s">
        <v>231</v>
      </c>
      <c r="R181" s="34"/>
      <c r="S181" s="34"/>
      <c r="T181" s="34"/>
      <c r="U181" s="34"/>
      <c r="V181" s="34"/>
      <c r="W181" s="34"/>
      <c r="X181" s="56"/>
      <c r="Y181" s="42"/>
      <c r="Z181" s="42"/>
      <c r="AA181" s="15">
        <v>6000000</v>
      </c>
    </row>
    <row r="182" spans="3:27" ht="25.5" customHeight="1">
      <c r="C182" s="55" t="s">
        <v>178</v>
      </c>
      <c r="D182" s="33"/>
      <c r="E182" s="33"/>
      <c r="F182" s="33"/>
      <c r="G182" s="33"/>
      <c r="H182" s="33"/>
      <c r="I182" s="33"/>
      <c r="J182" s="33"/>
      <c r="K182" s="33"/>
      <c r="L182" s="7"/>
      <c r="M182" s="7"/>
      <c r="N182" s="7"/>
      <c r="O182" s="55" t="s">
        <v>102</v>
      </c>
      <c r="P182" s="33"/>
      <c r="Q182" s="57" t="s">
        <v>195</v>
      </c>
      <c r="R182" s="34"/>
      <c r="S182" s="34"/>
      <c r="T182" s="34"/>
      <c r="U182" s="34"/>
      <c r="V182" s="34"/>
      <c r="W182" s="34"/>
      <c r="X182" s="56"/>
      <c r="Y182" s="42"/>
      <c r="Z182" s="42"/>
      <c r="AA182" s="15">
        <v>560000</v>
      </c>
    </row>
    <row r="183" spans="3:27" ht="32.25" customHeight="1">
      <c r="C183" s="55" t="s">
        <v>196</v>
      </c>
      <c r="D183" s="33"/>
      <c r="E183" s="33"/>
      <c r="F183" s="33"/>
      <c r="G183" s="33"/>
      <c r="H183" s="33"/>
      <c r="I183" s="33"/>
      <c r="J183" s="33"/>
      <c r="K183" s="33"/>
      <c r="L183" s="7"/>
      <c r="M183" s="7"/>
      <c r="N183" s="7"/>
      <c r="O183" s="55" t="s">
        <v>135</v>
      </c>
      <c r="P183" s="33"/>
      <c r="Q183" s="57" t="s">
        <v>197</v>
      </c>
      <c r="R183" s="34"/>
      <c r="S183" s="34"/>
      <c r="T183" s="34"/>
      <c r="U183" s="34"/>
      <c r="V183" s="34"/>
      <c r="W183" s="34"/>
      <c r="X183" s="56"/>
      <c r="Y183" s="42"/>
      <c r="Z183" s="42"/>
      <c r="AA183" s="15">
        <v>20000000</v>
      </c>
    </row>
    <row r="184" spans="3:29" ht="12.75">
      <c r="C184" s="49" t="s">
        <v>163</v>
      </c>
      <c r="D184" s="33"/>
      <c r="E184" s="33"/>
      <c r="F184" s="33"/>
      <c r="G184" s="33"/>
      <c r="H184" s="33"/>
      <c r="I184" s="33"/>
      <c r="J184" s="33"/>
      <c r="K184" s="33"/>
      <c r="L184" s="5">
        <v>2210</v>
      </c>
      <c r="M184" s="5">
        <v>1320</v>
      </c>
      <c r="N184" s="5"/>
      <c r="O184" s="49" t="s">
        <v>164</v>
      </c>
      <c r="P184" s="33"/>
      <c r="Q184" s="50"/>
      <c r="R184" s="34"/>
      <c r="S184" s="34"/>
      <c r="T184" s="34"/>
      <c r="U184" s="34"/>
      <c r="V184" s="34"/>
      <c r="W184" s="34"/>
      <c r="X184" s="51"/>
      <c r="Y184" s="42"/>
      <c r="Z184" s="42"/>
      <c r="AA184" s="13">
        <f>SUM(AA186,AA188:AA189)</f>
        <v>5771311</v>
      </c>
      <c r="AC184" s="21"/>
    </row>
    <row r="185" spans="3:27" ht="12.75">
      <c r="C185" s="52" t="s">
        <v>23</v>
      </c>
      <c r="D185" s="33"/>
      <c r="E185" s="33"/>
      <c r="F185" s="33"/>
      <c r="G185" s="33"/>
      <c r="H185" s="33"/>
      <c r="I185" s="33"/>
      <c r="J185" s="33"/>
      <c r="K185" s="33"/>
      <c r="L185" s="6"/>
      <c r="M185" s="6"/>
      <c r="N185" s="6"/>
      <c r="O185" s="52"/>
      <c r="P185" s="33"/>
      <c r="Q185" s="53"/>
      <c r="R185" s="34"/>
      <c r="S185" s="34"/>
      <c r="T185" s="34"/>
      <c r="U185" s="34"/>
      <c r="V185" s="34"/>
      <c r="W185" s="34"/>
      <c r="X185" s="54"/>
      <c r="Y185" s="42"/>
      <c r="Z185" s="42"/>
      <c r="AA185" s="14"/>
    </row>
    <row r="186" spans="3:27" ht="36.75" customHeight="1">
      <c r="C186" s="55" t="s">
        <v>190</v>
      </c>
      <c r="D186" s="33"/>
      <c r="E186" s="33"/>
      <c r="F186" s="33"/>
      <c r="G186" s="33"/>
      <c r="H186" s="33"/>
      <c r="I186" s="33"/>
      <c r="J186" s="33"/>
      <c r="K186" s="33"/>
      <c r="L186" s="7"/>
      <c r="M186" s="7"/>
      <c r="N186" s="7"/>
      <c r="O186" s="55" t="s">
        <v>124</v>
      </c>
      <c r="P186" s="33"/>
      <c r="Q186" s="57" t="s">
        <v>232</v>
      </c>
      <c r="R186" s="34"/>
      <c r="S186" s="34"/>
      <c r="T186" s="34"/>
      <c r="U186" s="34"/>
      <c r="V186" s="34"/>
      <c r="W186" s="34"/>
      <c r="X186" s="56"/>
      <c r="Y186" s="42"/>
      <c r="Z186" s="42"/>
      <c r="AA186" s="15">
        <v>4000000</v>
      </c>
    </row>
    <row r="187" spans="3:27" ht="12.75">
      <c r="C187" s="52" t="s">
        <v>92</v>
      </c>
      <c r="D187" s="33"/>
      <c r="E187" s="33"/>
      <c r="F187" s="33"/>
      <c r="G187" s="33"/>
      <c r="H187" s="33"/>
      <c r="I187" s="33"/>
      <c r="J187" s="33"/>
      <c r="K187" s="33"/>
      <c r="L187" s="6"/>
      <c r="M187" s="6"/>
      <c r="N187" s="6"/>
      <c r="O187" s="52"/>
      <c r="P187" s="33"/>
      <c r="Q187" s="53"/>
      <c r="R187" s="34"/>
      <c r="S187" s="34"/>
      <c r="T187" s="34"/>
      <c r="U187" s="34"/>
      <c r="V187" s="34"/>
      <c r="W187" s="34"/>
      <c r="X187" s="54"/>
      <c r="Y187" s="42"/>
      <c r="Z187" s="42"/>
      <c r="AA187" s="14"/>
    </row>
    <row r="188" spans="3:29" ht="27" customHeight="1">
      <c r="C188" s="55" t="s">
        <v>189</v>
      </c>
      <c r="D188" s="33"/>
      <c r="E188" s="33"/>
      <c r="F188" s="33"/>
      <c r="G188" s="33"/>
      <c r="H188" s="33"/>
      <c r="I188" s="33"/>
      <c r="J188" s="33"/>
      <c r="K188" s="33"/>
      <c r="L188" s="7"/>
      <c r="M188" s="7"/>
      <c r="N188" s="7"/>
      <c r="O188" s="55" t="s">
        <v>128</v>
      </c>
      <c r="P188" s="33"/>
      <c r="Q188" s="57" t="s">
        <v>233</v>
      </c>
      <c r="R188" s="34"/>
      <c r="S188" s="34"/>
      <c r="T188" s="34"/>
      <c r="U188" s="34"/>
      <c r="V188" s="34"/>
      <c r="W188" s="34"/>
      <c r="X188" s="56"/>
      <c r="Y188" s="42"/>
      <c r="Z188" s="42"/>
      <c r="AA188" s="28">
        <v>1171311</v>
      </c>
      <c r="AC188" s="17"/>
    </row>
    <row r="189" spans="3:27" ht="40.5" customHeight="1">
      <c r="C189" s="55" t="s">
        <v>179</v>
      </c>
      <c r="D189" s="33"/>
      <c r="E189" s="33"/>
      <c r="F189" s="33"/>
      <c r="G189" s="33"/>
      <c r="H189" s="33"/>
      <c r="I189" s="33"/>
      <c r="J189" s="33"/>
      <c r="K189" s="33"/>
      <c r="L189" s="7"/>
      <c r="M189" s="7"/>
      <c r="N189" s="7"/>
      <c r="O189" s="55" t="s">
        <v>180</v>
      </c>
      <c r="P189" s="33"/>
      <c r="Q189" s="57" t="s">
        <v>234</v>
      </c>
      <c r="R189" s="34"/>
      <c r="S189" s="34"/>
      <c r="T189" s="34"/>
      <c r="U189" s="34"/>
      <c r="V189" s="34"/>
      <c r="W189" s="34"/>
      <c r="X189" s="56"/>
      <c r="Y189" s="42"/>
      <c r="Z189" s="42"/>
      <c r="AA189" s="15">
        <v>600000</v>
      </c>
    </row>
    <row r="190" spans="3:27" ht="26.25" customHeight="1">
      <c r="C190" s="49" t="s">
        <v>167</v>
      </c>
      <c r="D190" s="33"/>
      <c r="E190" s="33"/>
      <c r="F190" s="33"/>
      <c r="G190" s="33"/>
      <c r="H190" s="33"/>
      <c r="I190" s="33"/>
      <c r="J190" s="33"/>
      <c r="K190" s="33"/>
      <c r="L190" s="5">
        <v>2210</v>
      </c>
      <c r="M190" s="5">
        <v>1320</v>
      </c>
      <c r="N190" s="5"/>
      <c r="O190" s="49" t="s">
        <v>168</v>
      </c>
      <c r="P190" s="33"/>
      <c r="Q190" s="50"/>
      <c r="R190" s="34"/>
      <c r="S190" s="34"/>
      <c r="T190" s="34"/>
      <c r="U190" s="34"/>
      <c r="V190" s="34"/>
      <c r="W190" s="34"/>
      <c r="X190" s="51"/>
      <c r="Y190" s="42"/>
      <c r="Z190" s="42"/>
      <c r="AA190" s="13">
        <v>30904625</v>
      </c>
    </row>
    <row r="191" spans="3:27" ht="12.75">
      <c r="C191" s="52" t="s">
        <v>23</v>
      </c>
      <c r="D191" s="33"/>
      <c r="E191" s="33"/>
      <c r="F191" s="33"/>
      <c r="G191" s="33"/>
      <c r="H191" s="33"/>
      <c r="I191" s="33"/>
      <c r="J191" s="33"/>
      <c r="K191" s="33"/>
      <c r="L191" s="6"/>
      <c r="M191" s="6"/>
      <c r="N191" s="6"/>
      <c r="O191" s="52"/>
      <c r="P191" s="33"/>
      <c r="Q191" s="53"/>
      <c r="R191" s="34"/>
      <c r="S191" s="34"/>
      <c r="T191" s="34"/>
      <c r="U191" s="34"/>
      <c r="V191" s="34"/>
      <c r="W191" s="34"/>
      <c r="X191" s="54"/>
      <c r="Y191" s="42"/>
      <c r="Z191" s="42"/>
      <c r="AA191" s="14"/>
    </row>
    <row r="192" spans="3:27" ht="39.75" customHeight="1">
      <c r="C192" s="55" t="s">
        <v>190</v>
      </c>
      <c r="D192" s="33"/>
      <c r="E192" s="33"/>
      <c r="F192" s="33"/>
      <c r="G192" s="33"/>
      <c r="H192" s="33"/>
      <c r="I192" s="33"/>
      <c r="J192" s="33"/>
      <c r="K192" s="33"/>
      <c r="L192" s="7"/>
      <c r="M192" s="7"/>
      <c r="N192" s="7"/>
      <c r="O192" s="55" t="s">
        <v>124</v>
      </c>
      <c r="P192" s="33"/>
      <c r="Q192" s="57" t="s">
        <v>235</v>
      </c>
      <c r="R192" s="34"/>
      <c r="S192" s="34"/>
      <c r="T192" s="34"/>
      <c r="U192" s="34"/>
      <c r="V192" s="34"/>
      <c r="W192" s="34"/>
      <c r="X192" s="56"/>
      <c r="Y192" s="42"/>
      <c r="Z192" s="42"/>
      <c r="AA192" s="15">
        <v>9333033</v>
      </c>
    </row>
    <row r="193" spans="3:27" ht="12.75">
      <c r="C193" s="52" t="s">
        <v>92</v>
      </c>
      <c r="D193" s="33"/>
      <c r="E193" s="33"/>
      <c r="F193" s="33"/>
      <c r="G193" s="33"/>
      <c r="H193" s="33"/>
      <c r="I193" s="33"/>
      <c r="J193" s="33"/>
      <c r="K193" s="33"/>
      <c r="L193" s="6"/>
      <c r="M193" s="6"/>
      <c r="N193" s="6"/>
      <c r="O193" s="52"/>
      <c r="P193" s="33"/>
      <c r="Q193" s="53"/>
      <c r="R193" s="34"/>
      <c r="S193" s="34"/>
      <c r="T193" s="34"/>
      <c r="U193" s="34"/>
      <c r="V193" s="34"/>
      <c r="W193" s="34"/>
      <c r="X193" s="54"/>
      <c r="Y193" s="42"/>
      <c r="Z193" s="42"/>
      <c r="AA193" s="14"/>
    </row>
    <row r="194" spans="3:27" ht="85.5" customHeight="1">
      <c r="C194" s="55" t="s">
        <v>188</v>
      </c>
      <c r="D194" s="33"/>
      <c r="E194" s="33"/>
      <c r="F194" s="33"/>
      <c r="G194" s="33"/>
      <c r="H194" s="33"/>
      <c r="I194" s="33"/>
      <c r="J194" s="33"/>
      <c r="K194" s="33"/>
      <c r="L194" s="7"/>
      <c r="M194" s="7"/>
      <c r="N194" s="7"/>
      <c r="O194" s="55" t="s">
        <v>122</v>
      </c>
      <c r="P194" s="33"/>
      <c r="Q194" s="57" t="s">
        <v>259</v>
      </c>
      <c r="R194" s="34"/>
      <c r="S194" s="34"/>
      <c r="T194" s="34"/>
      <c r="U194" s="34"/>
      <c r="V194" s="34"/>
      <c r="W194" s="34"/>
      <c r="X194" s="56"/>
      <c r="Y194" s="42"/>
      <c r="Z194" s="42"/>
      <c r="AA194" s="15">
        <v>15463214</v>
      </c>
    </row>
    <row r="195" spans="3:27" ht="39" customHeight="1">
      <c r="C195" s="55" t="s">
        <v>190</v>
      </c>
      <c r="D195" s="33"/>
      <c r="E195" s="33"/>
      <c r="F195" s="33"/>
      <c r="G195" s="33"/>
      <c r="H195" s="33"/>
      <c r="I195" s="33"/>
      <c r="J195" s="33"/>
      <c r="K195" s="33"/>
      <c r="L195" s="7"/>
      <c r="M195" s="7"/>
      <c r="N195" s="7"/>
      <c r="O195" s="55" t="s">
        <v>124</v>
      </c>
      <c r="P195" s="33"/>
      <c r="Q195" s="57" t="s">
        <v>235</v>
      </c>
      <c r="R195" s="34"/>
      <c r="S195" s="34"/>
      <c r="T195" s="34"/>
      <c r="U195" s="34"/>
      <c r="V195" s="34"/>
      <c r="W195" s="34"/>
      <c r="X195" s="56"/>
      <c r="Y195" s="42"/>
      <c r="Z195" s="42"/>
      <c r="AA195" s="15">
        <v>6108378</v>
      </c>
    </row>
    <row r="196" spans="3:29" ht="12.75">
      <c r="C196" s="49" t="s">
        <v>118</v>
      </c>
      <c r="D196" s="33"/>
      <c r="E196" s="33"/>
      <c r="F196" s="33"/>
      <c r="G196" s="33"/>
      <c r="H196" s="33"/>
      <c r="I196" s="33"/>
      <c r="J196" s="33"/>
      <c r="K196" s="33"/>
      <c r="L196" s="5">
        <v>2210</v>
      </c>
      <c r="M196" s="5">
        <v>1320</v>
      </c>
      <c r="N196" s="5"/>
      <c r="O196" s="49" t="s">
        <v>119</v>
      </c>
      <c r="P196" s="33"/>
      <c r="Q196" s="50"/>
      <c r="R196" s="34"/>
      <c r="S196" s="34"/>
      <c r="T196" s="34"/>
      <c r="U196" s="34"/>
      <c r="V196" s="34"/>
      <c r="W196" s="34"/>
      <c r="X196" s="51"/>
      <c r="Y196" s="42"/>
      <c r="Z196" s="42"/>
      <c r="AA196" s="13">
        <f>SUM(AA198)</f>
        <v>421311</v>
      </c>
      <c r="AC196" s="17"/>
    </row>
    <row r="197" spans="3:27" ht="12.75">
      <c r="C197" s="52" t="s">
        <v>23</v>
      </c>
      <c r="D197" s="33"/>
      <c r="E197" s="33"/>
      <c r="F197" s="33"/>
      <c r="G197" s="33"/>
      <c r="H197" s="33"/>
      <c r="I197" s="33"/>
      <c r="J197" s="33"/>
      <c r="K197" s="33"/>
      <c r="L197" s="6"/>
      <c r="M197" s="6"/>
      <c r="N197" s="6"/>
      <c r="O197" s="52"/>
      <c r="P197" s="33"/>
      <c r="Q197" s="53"/>
      <c r="R197" s="34"/>
      <c r="S197" s="34"/>
      <c r="T197" s="34"/>
      <c r="U197" s="34"/>
      <c r="V197" s="34"/>
      <c r="W197" s="34"/>
      <c r="X197" s="54"/>
      <c r="Y197" s="42"/>
      <c r="Z197" s="42"/>
      <c r="AA197" s="14"/>
    </row>
    <row r="198" spans="3:29" ht="77.25" customHeight="1">
      <c r="C198" s="55" t="s">
        <v>181</v>
      </c>
      <c r="D198" s="33"/>
      <c r="E198" s="33"/>
      <c r="F198" s="33"/>
      <c r="G198" s="33"/>
      <c r="H198" s="33"/>
      <c r="I198" s="33"/>
      <c r="J198" s="33"/>
      <c r="K198" s="33"/>
      <c r="L198" s="7"/>
      <c r="M198" s="7"/>
      <c r="N198" s="7"/>
      <c r="O198" s="55" t="s">
        <v>57</v>
      </c>
      <c r="P198" s="33"/>
      <c r="Q198" s="57" t="s">
        <v>236</v>
      </c>
      <c r="R198" s="34"/>
      <c r="S198" s="34"/>
      <c r="T198" s="34"/>
      <c r="U198" s="34"/>
      <c r="V198" s="34"/>
      <c r="W198" s="34"/>
      <c r="X198" s="56"/>
      <c r="Y198" s="42"/>
      <c r="Z198" s="42"/>
      <c r="AA198" s="28">
        <v>421311</v>
      </c>
      <c r="AC198" s="17"/>
    </row>
    <row r="199" spans="3:27" ht="12.75">
      <c r="C199" s="49" t="s">
        <v>97</v>
      </c>
      <c r="D199" s="33"/>
      <c r="E199" s="33"/>
      <c r="F199" s="33"/>
      <c r="G199" s="33"/>
      <c r="H199" s="33"/>
      <c r="I199" s="33"/>
      <c r="J199" s="33"/>
      <c r="K199" s="33"/>
      <c r="L199" s="5">
        <v>2140</v>
      </c>
      <c r="M199" s="5">
        <v>1320</v>
      </c>
      <c r="N199" s="5"/>
      <c r="O199" s="49" t="s">
        <v>98</v>
      </c>
      <c r="P199" s="33"/>
      <c r="Q199" s="50"/>
      <c r="R199" s="34"/>
      <c r="S199" s="34"/>
      <c r="T199" s="34"/>
      <c r="U199" s="34"/>
      <c r="V199" s="34"/>
      <c r="W199" s="34"/>
      <c r="X199" s="51"/>
      <c r="Y199" s="42"/>
      <c r="Z199" s="42"/>
      <c r="AA199" s="13">
        <v>14000000</v>
      </c>
    </row>
    <row r="200" spans="3:27" ht="12.75">
      <c r="C200" s="52" t="s">
        <v>92</v>
      </c>
      <c r="D200" s="33"/>
      <c r="E200" s="33"/>
      <c r="F200" s="33"/>
      <c r="G200" s="33"/>
      <c r="H200" s="33"/>
      <c r="I200" s="33"/>
      <c r="J200" s="33"/>
      <c r="K200" s="33"/>
      <c r="L200" s="6"/>
      <c r="M200" s="6"/>
      <c r="N200" s="6"/>
      <c r="O200" s="52"/>
      <c r="P200" s="33"/>
      <c r="Q200" s="53"/>
      <c r="R200" s="34"/>
      <c r="S200" s="34"/>
      <c r="T200" s="34"/>
      <c r="U200" s="34"/>
      <c r="V200" s="34"/>
      <c r="W200" s="34"/>
      <c r="X200" s="54"/>
      <c r="Y200" s="42"/>
      <c r="Z200" s="42"/>
      <c r="AA200" s="14"/>
    </row>
    <row r="201" spans="3:27" ht="39" customHeight="1">
      <c r="C201" s="55" t="s">
        <v>189</v>
      </c>
      <c r="D201" s="33"/>
      <c r="E201" s="33"/>
      <c r="F201" s="33"/>
      <c r="G201" s="33"/>
      <c r="H201" s="33"/>
      <c r="I201" s="33"/>
      <c r="J201" s="33"/>
      <c r="K201" s="33"/>
      <c r="L201" s="7"/>
      <c r="M201" s="7"/>
      <c r="N201" s="7"/>
      <c r="O201" s="55" t="s">
        <v>128</v>
      </c>
      <c r="P201" s="33"/>
      <c r="Q201" s="57" t="s">
        <v>237</v>
      </c>
      <c r="R201" s="34"/>
      <c r="S201" s="34"/>
      <c r="T201" s="34"/>
      <c r="U201" s="34"/>
      <c r="V201" s="34"/>
      <c r="W201" s="34"/>
      <c r="X201" s="56"/>
      <c r="Y201" s="42"/>
      <c r="Z201" s="42"/>
      <c r="AA201" s="15">
        <v>14000000</v>
      </c>
    </row>
    <row r="202" spans="3:27" ht="12.75">
      <c r="C202" s="49" t="s">
        <v>169</v>
      </c>
      <c r="D202" s="33"/>
      <c r="E202" s="33"/>
      <c r="F202" s="33"/>
      <c r="G202" s="33"/>
      <c r="H202" s="33"/>
      <c r="I202" s="33"/>
      <c r="J202" s="33"/>
      <c r="K202" s="33"/>
      <c r="L202" s="5">
        <v>2150</v>
      </c>
      <c r="M202" s="5">
        <v>1320</v>
      </c>
      <c r="N202" s="5"/>
      <c r="O202" s="49" t="s">
        <v>170</v>
      </c>
      <c r="P202" s="33"/>
      <c r="Q202" s="50"/>
      <c r="R202" s="34"/>
      <c r="S202" s="34"/>
      <c r="T202" s="34"/>
      <c r="U202" s="34"/>
      <c r="V202" s="34"/>
      <c r="W202" s="34"/>
      <c r="X202" s="51"/>
      <c r="Y202" s="42"/>
      <c r="Z202" s="42"/>
      <c r="AA202" s="13">
        <v>3500000</v>
      </c>
    </row>
    <row r="203" spans="3:27" ht="12.75">
      <c r="C203" s="52" t="s">
        <v>23</v>
      </c>
      <c r="D203" s="33"/>
      <c r="E203" s="33"/>
      <c r="F203" s="33"/>
      <c r="G203" s="33"/>
      <c r="H203" s="33"/>
      <c r="I203" s="33"/>
      <c r="J203" s="33"/>
      <c r="K203" s="33"/>
      <c r="L203" s="6"/>
      <c r="M203" s="6"/>
      <c r="N203" s="6"/>
      <c r="O203" s="52"/>
      <c r="P203" s="33"/>
      <c r="Q203" s="53"/>
      <c r="R203" s="34"/>
      <c r="S203" s="34"/>
      <c r="T203" s="34"/>
      <c r="U203" s="34"/>
      <c r="V203" s="34"/>
      <c r="W203" s="34"/>
      <c r="X203" s="54"/>
      <c r="Y203" s="42"/>
      <c r="Z203" s="42"/>
      <c r="AA203" s="14"/>
    </row>
    <row r="204" spans="3:27" ht="36" customHeight="1">
      <c r="C204" s="55" t="s">
        <v>190</v>
      </c>
      <c r="D204" s="33"/>
      <c r="E204" s="33"/>
      <c r="F204" s="33"/>
      <c r="G204" s="33"/>
      <c r="H204" s="33"/>
      <c r="I204" s="33"/>
      <c r="J204" s="33"/>
      <c r="K204" s="33"/>
      <c r="L204" s="7"/>
      <c r="M204" s="7"/>
      <c r="N204" s="7"/>
      <c r="O204" s="55" t="s">
        <v>124</v>
      </c>
      <c r="P204" s="33"/>
      <c r="Q204" s="57" t="s">
        <v>238</v>
      </c>
      <c r="R204" s="34"/>
      <c r="S204" s="34"/>
      <c r="T204" s="34"/>
      <c r="U204" s="34"/>
      <c r="V204" s="34"/>
      <c r="W204" s="34"/>
      <c r="X204" s="56"/>
      <c r="Y204" s="42"/>
      <c r="Z204" s="42"/>
      <c r="AA204" s="15">
        <v>3500000</v>
      </c>
    </row>
    <row r="205" spans="3:27" ht="12.75">
      <c r="C205" s="49" t="s">
        <v>171</v>
      </c>
      <c r="D205" s="33"/>
      <c r="E205" s="33"/>
      <c r="F205" s="33"/>
      <c r="G205" s="33"/>
      <c r="H205" s="33"/>
      <c r="I205" s="33"/>
      <c r="J205" s="33"/>
      <c r="K205" s="33"/>
      <c r="L205" s="5">
        <v>2240</v>
      </c>
      <c r="M205" s="5">
        <v>1320</v>
      </c>
      <c r="N205" s="5"/>
      <c r="O205" s="49" t="s">
        <v>172</v>
      </c>
      <c r="P205" s="33"/>
      <c r="Q205" s="50"/>
      <c r="R205" s="34"/>
      <c r="S205" s="34"/>
      <c r="T205" s="34"/>
      <c r="U205" s="34"/>
      <c r="V205" s="34"/>
      <c r="W205" s="34"/>
      <c r="X205" s="51"/>
      <c r="Y205" s="42"/>
      <c r="Z205" s="42"/>
      <c r="AA205" s="13">
        <v>22000000</v>
      </c>
    </row>
    <row r="206" spans="3:27" ht="12.75">
      <c r="C206" s="52" t="s">
        <v>92</v>
      </c>
      <c r="D206" s="33"/>
      <c r="E206" s="33"/>
      <c r="F206" s="33"/>
      <c r="G206" s="33"/>
      <c r="H206" s="33"/>
      <c r="I206" s="33"/>
      <c r="J206" s="33"/>
      <c r="K206" s="33"/>
      <c r="L206" s="6"/>
      <c r="M206" s="6"/>
      <c r="N206" s="6"/>
      <c r="O206" s="52"/>
      <c r="P206" s="33"/>
      <c r="Q206" s="53"/>
      <c r="R206" s="34"/>
      <c r="S206" s="34"/>
      <c r="T206" s="34"/>
      <c r="U206" s="34"/>
      <c r="V206" s="34"/>
      <c r="W206" s="34"/>
      <c r="X206" s="54"/>
      <c r="Y206" s="42"/>
      <c r="Z206" s="42"/>
      <c r="AA206" s="14"/>
    </row>
    <row r="207" spans="3:27" ht="27" customHeight="1">
      <c r="C207" s="55" t="s">
        <v>165</v>
      </c>
      <c r="D207" s="33"/>
      <c r="E207" s="33"/>
      <c r="F207" s="33"/>
      <c r="G207" s="33"/>
      <c r="H207" s="33"/>
      <c r="I207" s="33"/>
      <c r="J207" s="33"/>
      <c r="K207" s="33"/>
      <c r="L207" s="7"/>
      <c r="M207" s="7"/>
      <c r="N207" s="7"/>
      <c r="O207" s="55" t="s">
        <v>166</v>
      </c>
      <c r="P207" s="33"/>
      <c r="Q207" s="57" t="s">
        <v>198</v>
      </c>
      <c r="R207" s="34"/>
      <c r="S207" s="34"/>
      <c r="T207" s="34"/>
      <c r="U207" s="34"/>
      <c r="V207" s="34"/>
      <c r="W207" s="34"/>
      <c r="X207" s="56"/>
      <c r="Y207" s="42"/>
      <c r="Z207" s="42"/>
      <c r="AA207" s="15">
        <v>22000000</v>
      </c>
    </row>
    <row r="208" spans="3:27" ht="12.75">
      <c r="C208" s="46" t="s">
        <v>99</v>
      </c>
      <c r="D208" s="33"/>
      <c r="E208" s="33"/>
      <c r="F208" s="33"/>
      <c r="G208" s="33"/>
      <c r="H208" s="33"/>
      <c r="I208" s="33"/>
      <c r="J208" s="33"/>
      <c r="K208" s="33"/>
      <c r="L208" s="4"/>
      <c r="M208" s="4"/>
      <c r="N208" s="4"/>
      <c r="O208" s="46" t="s">
        <v>100</v>
      </c>
      <c r="P208" s="33"/>
      <c r="Q208" s="47"/>
      <c r="R208" s="34"/>
      <c r="S208" s="34"/>
      <c r="T208" s="34"/>
      <c r="U208" s="34"/>
      <c r="V208" s="34"/>
      <c r="W208" s="34"/>
      <c r="X208" s="48"/>
      <c r="Y208" s="42"/>
      <c r="Z208" s="42"/>
      <c r="AA208" s="12">
        <v>100000000</v>
      </c>
    </row>
    <row r="209" spans="3:27" ht="12.75">
      <c r="C209" s="49" t="s">
        <v>199</v>
      </c>
      <c r="D209" s="33"/>
      <c r="E209" s="33"/>
      <c r="F209" s="33"/>
      <c r="G209" s="33"/>
      <c r="H209" s="33"/>
      <c r="I209" s="33"/>
      <c r="J209" s="33"/>
      <c r="K209" s="33"/>
      <c r="L209" s="5">
        <v>1320</v>
      </c>
      <c r="M209" s="5">
        <v>1320</v>
      </c>
      <c r="N209" s="5"/>
      <c r="O209" s="49" t="s">
        <v>200</v>
      </c>
      <c r="P209" s="33"/>
      <c r="Q209" s="50"/>
      <c r="R209" s="34"/>
      <c r="S209" s="34"/>
      <c r="T209" s="34"/>
      <c r="U209" s="34"/>
      <c r="V209" s="34"/>
      <c r="W209" s="34"/>
      <c r="X209" s="51"/>
      <c r="Y209" s="42"/>
      <c r="Z209" s="42"/>
      <c r="AA209" s="13">
        <v>100000000</v>
      </c>
    </row>
    <row r="210" spans="3:27" ht="12.75">
      <c r="C210" s="52" t="s">
        <v>23</v>
      </c>
      <c r="D210" s="33"/>
      <c r="E210" s="33"/>
      <c r="F210" s="33"/>
      <c r="G210" s="33"/>
      <c r="H210" s="33"/>
      <c r="I210" s="33"/>
      <c r="J210" s="33"/>
      <c r="K210" s="33"/>
      <c r="L210" s="6"/>
      <c r="M210" s="6"/>
      <c r="N210" s="6"/>
      <c r="O210" s="52"/>
      <c r="P210" s="33"/>
      <c r="Q210" s="53"/>
      <c r="R210" s="34"/>
      <c r="S210" s="34"/>
      <c r="T210" s="34"/>
      <c r="U210" s="34"/>
      <c r="V210" s="34"/>
      <c r="W210" s="34"/>
      <c r="X210" s="54"/>
      <c r="Y210" s="42"/>
      <c r="Z210" s="42"/>
      <c r="AA210" s="14"/>
    </row>
    <row r="211" spans="3:27" ht="33" customHeight="1">
      <c r="C211" s="55" t="s">
        <v>189</v>
      </c>
      <c r="D211" s="33"/>
      <c r="E211" s="33"/>
      <c r="F211" s="33"/>
      <c r="G211" s="33"/>
      <c r="H211" s="33"/>
      <c r="I211" s="33"/>
      <c r="J211" s="33"/>
      <c r="K211" s="33"/>
      <c r="L211" s="7"/>
      <c r="M211" s="7"/>
      <c r="N211" s="7"/>
      <c r="O211" s="55" t="s">
        <v>128</v>
      </c>
      <c r="P211" s="33"/>
      <c r="Q211" s="57" t="s">
        <v>239</v>
      </c>
      <c r="R211" s="34"/>
      <c r="S211" s="34"/>
      <c r="T211" s="34"/>
      <c r="U211" s="34"/>
      <c r="V211" s="34"/>
      <c r="W211" s="34"/>
      <c r="X211" s="56"/>
      <c r="Y211" s="42"/>
      <c r="Z211" s="42"/>
      <c r="AA211" s="15">
        <v>100000000</v>
      </c>
    </row>
    <row r="212" spans="3:27" ht="12.75">
      <c r="C212" s="46" t="s">
        <v>173</v>
      </c>
      <c r="D212" s="33"/>
      <c r="E212" s="33"/>
      <c r="F212" s="33"/>
      <c r="G212" s="33"/>
      <c r="H212" s="33"/>
      <c r="I212" s="33"/>
      <c r="J212" s="33"/>
      <c r="K212" s="33"/>
      <c r="L212" s="4"/>
      <c r="M212" s="4"/>
      <c r="N212" s="4"/>
      <c r="O212" s="46" t="s">
        <v>174</v>
      </c>
      <c r="P212" s="33"/>
      <c r="Q212" s="47"/>
      <c r="R212" s="34"/>
      <c r="S212" s="34"/>
      <c r="T212" s="34"/>
      <c r="U212" s="34"/>
      <c r="V212" s="34"/>
      <c r="W212" s="34"/>
      <c r="X212" s="48"/>
      <c r="Y212" s="42"/>
      <c r="Z212" s="42"/>
      <c r="AA212" s="12">
        <v>81098317</v>
      </c>
    </row>
    <row r="213" spans="3:27" ht="18" customHeight="1">
      <c r="C213" s="49" t="s">
        <v>175</v>
      </c>
      <c r="D213" s="33"/>
      <c r="E213" s="33"/>
      <c r="F213" s="33"/>
      <c r="G213" s="33"/>
      <c r="H213" s="33"/>
      <c r="I213" s="33"/>
      <c r="J213" s="33"/>
      <c r="K213" s="33"/>
      <c r="L213" s="5">
        <v>1</v>
      </c>
      <c r="M213" s="5">
        <v>1</v>
      </c>
      <c r="N213" s="5" t="s">
        <v>22</v>
      </c>
      <c r="O213" s="49" t="s">
        <v>176</v>
      </c>
      <c r="P213" s="33"/>
      <c r="Q213" s="50"/>
      <c r="R213" s="34"/>
      <c r="S213" s="34"/>
      <c r="T213" s="34"/>
      <c r="U213" s="34"/>
      <c r="V213" s="34"/>
      <c r="W213" s="34"/>
      <c r="X213" s="51"/>
      <c r="Y213" s="42"/>
      <c r="Z213" s="42"/>
      <c r="AA213" s="13">
        <v>81098317</v>
      </c>
    </row>
    <row r="214" spans="3:27" ht="12.75">
      <c r="C214" s="52" t="s">
        <v>92</v>
      </c>
      <c r="D214" s="33"/>
      <c r="E214" s="33"/>
      <c r="F214" s="33"/>
      <c r="G214" s="33"/>
      <c r="H214" s="33"/>
      <c r="I214" s="33"/>
      <c r="J214" s="33"/>
      <c r="K214" s="33"/>
      <c r="L214" s="6"/>
      <c r="M214" s="6"/>
      <c r="N214" s="6"/>
      <c r="O214" s="52"/>
      <c r="P214" s="33"/>
      <c r="Q214" s="53"/>
      <c r="R214" s="34"/>
      <c r="S214" s="34"/>
      <c r="T214" s="34"/>
      <c r="U214" s="34"/>
      <c r="V214" s="34"/>
      <c r="W214" s="34"/>
      <c r="X214" s="54"/>
      <c r="Y214" s="42"/>
      <c r="Z214" s="42"/>
      <c r="AA214" s="14"/>
    </row>
    <row r="215" spans="3:27" ht="26.25" customHeight="1">
      <c r="C215" s="55" t="s">
        <v>189</v>
      </c>
      <c r="D215" s="33"/>
      <c r="E215" s="33"/>
      <c r="F215" s="33"/>
      <c r="G215" s="33"/>
      <c r="H215" s="33"/>
      <c r="I215" s="33"/>
      <c r="J215" s="33"/>
      <c r="K215" s="33"/>
      <c r="L215" s="7"/>
      <c r="M215" s="7"/>
      <c r="N215" s="7"/>
      <c r="O215" s="55" t="s">
        <v>128</v>
      </c>
      <c r="P215" s="33"/>
      <c r="Q215" s="57" t="s">
        <v>177</v>
      </c>
      <c r="R215" s="34"/>
      <c r="S215" s="34"/>
      <c r="T215" s="34"/>
      <c r="U215" s="34"/>
      <c r="V215" s="34"/>
      <c r="W215" s="34"/>
      <c r="X215" s="56"/>
      <c r="Y215" s="42"/>
      <c r="Z215" s="42"/>
      <c r="AA215" s="15">
        <v>81098317</v>
      </c>
    </row>
    <row r="216" spans="3:27" ht="12.75">
      <c r="C216" s="55"/>
      <c r="D216" s="33"/>
      <c r="E216" s="33"/>
      <c r="F216" s="33"/>
      <c r="G216" s="33"/>
      <c r="H216" s="33"/>
      <c r="I216" s="33"/>
      <c r="J216" s="33"/>
      <c r="K216" s="33"/>
      <c r="L216" s="7"/>
      <c r="M216" s="7"/>
      <c r="N216" s="7"/>
      <c r="O216" s="55"/>
      <c r="P216" s="33"/>
      <c r="Q216" s="59" t="s">
        <v>201</v>
      </c>
      <c r="R216" s="60"/>
      <c r="S216" s="60"/>
      <c r="T216" s="60"/>
      <c r="U216" s="60"/>
      <c r="V216" s="60"/>
      <c r="W216" s="60"/>
      <c r="X216" s="61">
        <f>SUM(X113:Z215)</f>
        <v>542991693</v>
      </c>
      <c r="Y216" s="65"/>
      <c r="Z216" s="65"/>
      <c r="AA216" s="15">
        <f>X216-X109</f>
        <v>0</v>
      </c>
    </row>
    <row r="217" ht="409.5" customHeight="1" hidden="1"/>
  </sheetData>
  <sheetProtection/>
  <mergeCells count="798">
    <mergeCell ref="C216:K216"/>
    <mergeCell ref="O216:P216"/>
    <mergeCell ref="Q216:W216"/>
    <mergeCell ref="X216:Z216"/>
    <mergeCell ref="C214:K214"/>
    <mergeCell ref="O214:P214"/>
    <mergeCell ref="Q214:W214"/>
    <mergeCell ref="X214:Z214"/>
    <mergeCell ref="C215:K215"/>
    <mergeCell ref="O215:P215"/>
    <mergeCell ref="Q215:W215"/>
    <mergeCell ref="X215:Z215"/>
    <mergeCell ref="C212:K212"/>
    <mergeCell ref="O212:P212"/>
    <mergeCell ref="Q212:W212"/>
    <mergeCell ref="X212:Z212"/>
    <mergeCell ref="C213:K213"/>
    <mergeCell ref="O213:P213"/>
    <mergeCell ref="Q213:W213"/>
    <mergeCell ref="X213:Z213"/>
    <mergeCell ref="C210:K210"/>
    <mergeCell ref="O210:P210"/>
    <mergeCell ref="Q210:W210"/>
    <mergeCell ref="X210:Z210"/>
    <mergeCell ref="C211:K211"/>
    <mergeCell ref="O211:P211"/>
    <mergeCell ref="Q211:W211"/>
    <mergeCell ref="X211:Z211"/>
    <mergeCell ref="C208:K208"/>
    <mergeCell ref="O208:P208"/>
    <mergeCell ref="Q208:W208"/>
    <mergeCell ref="X208:Z208"/>
    <mergeCell ref="C209:K209"/>
    <mergeCell ref="O209:P209"/>
    <mergeCell ref="Q209:W209"/>
    <mergeCell ref="X209:Z209"/>
    <mergeCell ref="C206:K206"/>
    <mergeCell ref="O206:P206"/>
    <mergeCell ref="Q206:W206"/>
    <mergeCell ref="X206:Z206"/>
    <mergeCell ref="C207:K207"/>
    <mergeCell ref="O207:P207"/>
    <mergeCell ref="Q207:W207"/>
    <mergeCell ref="X207:Z207"/>
    <mergeCell ref="C204:K204"/>
    <mergeCell ref="O204:P204"/>
    <mergeCell ref="Q204:W204"/>
    <mergeCell ref="X204:Z204"/>
    <mergeCell ref="C205:K205"/>
    <mergeCell ref="O205:P205"/>
    <mergeCell ref="Q205:W205"/>
    <mergeCell ref="X205:Z205"/>
    <mergeCell ref="C202:K202"/>
    <mergeCell ref="O202:P202"/>
    <mergeCell ref="Q202:W202"/>
    <mergeCell ref="X202:Z202"/>
    <mergeCell ref="C203:K203"/>
    <mergeCell ref="O203:P203"/>
    <mergeCell ref="Q203:W203"/>
    <mergeCell ref="X203:Z203"/>
    <mergeCell ref="C200:K200"/>
    <mergeCell ref="O200:P200"/>
    <mergeCell ref="Q200:W200"/>
    <mergeCell ref="X200:Z200"/>
    <mergeCell ref="C201:K201"/>
    <mergeCell ref="O201:P201"/>
    <mergeCell ref="Q201:W201"/>
    <mergeCell ref="X201:Z201"/>
    <mergeCell ref="C198:K198"/>
    <mergeCell ref="O198:P198"/>
    <mergeCell ref="Q198:W198"/>
    <mergeCell ref="X198:Z198"/>
    <mergeCell ref="C199:K199"/>
    <mergeCell ref="O199:P199"/>
    <mergeCell ref="Q199:W199"/>
    <mergeCell ref="X199:Z199"/>
    <mergeCell ref="C196:K196"/>
    <mergeCell ref="O196:P196"/>
    <mergeCell ref="Q196:W196"/>
    <mergeCell ref="X196:Z196"/>
    <mergeCell ref="C197:K197"/>
    <mergeCell ref="O197:P197"/>
    <mergeCell ref="Q197:W197"/>
    <mergeCell ref="X197:Z197"/>
    <mergeCell ref="C194:K194"/>
    <mergeCell ref="O194:P194"/>
    <mergeCell ref="Q194:W194"/>
    <mergeCell ref="X194:Z194"/>
    <mergeCell ref="C195:K195"/>
    <mergeCell ref="O195:P195"/>
    <mergeCell ref="Q195:W195"/>
    <mergeCell ref="X195:Z195"/>
    <mergeCell ref="C192:K192"/>
    <mergeCell ref="O192:P192"/>
    <mergeCell ref="Q192:W192"/>
    <mergeCell ref="X192:Z192"/>
    <mergeCell ref="C193:K193"/>
    <mergeCell ref="O193:P193"/>
    <mergeCell ref="Q193:W193"/>
    <mergeCell ref="X193:Z193"/>
    <mergeCell ref="C190:K190"/>
    <mergeCell ref="O190:P190"/>
    <mergeCell ref="Q190:W190"/>
    <mergeCell ref="X190:Z190"/>
    <mergeCell ref="C191:K191"/>
    <mergeCell ref="O191:P191"/>
    <mergeCell ref="Q191:W191"/>
    <mergeCell ref="X191:Z191"/>
    <mergeCell ref="C188:K188"/>
    <mergeCell ref="O188:P188"/>
    <mergeCell ref="Q188:W188"/>
    <mergeCell ref="X188:Z188"/>
    <mergeCell ref="C189:K189"/>
    <mergeCell ref="O189:P189"/>
    <mergeCell ref="Q189:W189"/>
    <mergeCell ref="X189:Z189"/>
    <mergeCell ref="C186:K186"/>
    <mergeCell ref="O186:P186"/>
    <mergeCell ref="Q186:W186"/>
    <mergeCell ref="X186:Z186"/>
    <mergeCell ref="C187:K187"/>
    <mergeCell ref="O187:P187"/>
    <mergeCell ref="Q187:W187"/>
    <mergeCell ref="X187:Z187"/>
    <mergeCell ref="C184:K184"/>
    <mergeCell ref="O184:P184"/>
    <mergeCell ref="Q184:W184"/>
    <mergeCell ref="X184:Z184"/>
    <mergeCell ref="C185:K185"/>
    <mergeCell ref="O185:P185"/>
    <mergeCell ref="Q185:W185"/>
    <mergeCell ref="X185:Z185"/>
    <mergeCell ref="C182:K182"/>
    <mergeCell ref="O182:P182"/>
    <mergeCell ref="Q182:W182"/>
    <mergeCell ref="X182:Z182"/>
    <mergeCell ref="C183:K183"/>
    <mergeCell ref="O183:P183"/>
    <mergeCell ref="Q183:W183"/>
    <mergeCell ref="X183:Z183"/>
    <mergeCell ref="C180:K180"/>
    <mergeCell ref="O180:P180"/>
    <mergeCell ref="Q180:W180"/>
    <mergeCell ref="X180:Z180"/>
    <mergeCell ref="C181:K181"/>
    <mergeCell ref="O181:P181"/>
    <mergeCell ref="Q181:W181"/>
    <mergeCell ref="X181:Z181"/>
    <mergeCell ref="C178:K178"/>
    <mergeCell ref="O178:P178"/>
    <mergeCell ref="Q178:W178"/>
    <mergeCell ref="X178:Z178"/>
    <mergeCell ref="C179:K179"/>
    <mergeCell ref="O179:P179"/>
    <mergeCell ref="Q179:W179"/>
    <mergeCell ref="X179:Z179"/>
    <mergeCell ref="C176:K176"/>
    <mergeCell ref="O176:P176"/>
    <mergeCell ref="Q176:W176"/>
    <mergeCell ref="X176:Z176"/>
    <mergeCell ref="C177:K177"/>
    <mergeCell ref="O177:P177"/>
    <mergeCell ref="Q177:W177"/>
    <mergeCell ref="X177:Z177"/>
    <mergeCell ref="C174:K174"/>
    <mergeCell ref="O174:P174"/>
    <mergeCell ref="Q174:W174"/>
    <mergeCell ref="X174:Z174"/>
    <mergeCell ref="C175:K175"/>
    <mergeCell ref="O175:P175"/>
    <mergeCell ref="Q175:W175"/>
    <mergeCell ref="X175:Z175"/>
    <mergeCell ref="C172:K172"/>
    <mergeCell ref="O172:P172"/>
    <mergeCell ref="Q172:W172"/>
    <mergeCell ref="X172:Z172"/>
    <mergeCell ref="C173:K173"/>
    <mergeCell ref="O173:P173"/>
    <mergeCell ref="Q173:W173"/>
    <mergeCell ref="X173:Z173"/>
    <mergeCell ref="C170:K170"/>
    <mergeCell ref="O170:P170"/>
    <mergeCell ref="Q170:W170"/>
    <mergeCell ref="X170:Z170"/>
    <mergeCell ref="C171:K171"/>
    <mergeCell ref="O171:P171"/>
    <mergeCell ref="Q171:W171"/>
    <mergeCell ref="X171:Z171"/>
    <mergeCell ref="C168:K168"/>
    <mergeCell ref="O168:P168"/>
    <mergeCell ref="Q168:W168"/>
    <mergeCell ref="X168:Z168"/>
    <mergeCell ref="C169:K169"/>
    <mergeCell ref="O169:P169"/>
    <mergeCell ref="Q169:W169"/>
    <mergeCell ref="X169:Z169"/>
    <mergeCell ref="C166:K166"/>
    <mergeCell ref="O166:P166"/>
    <mergeCell ref="Q166:W166"/>
    <mergeCell ref="X166:Z166"/>
    <mergeCell ref="C167:K167"/>
    <mergeCell ref="O167:P167"/>
    <mergeCell ref="Q167:W167"/>
    <mergeCell ref="X167:Z167"/>
    <mergeCell ref="C164:K164"/>
    <mergeCell ref="O164:P164"/>
    <mergeCell ref="Q164:W164"/>
    <mergeCell ref="X164:Z164"/>
    <mergeCell ref="C165:K165"/>
    <mergeCell ref="O165:P165"/>
    <mergeCell ref="Q165:W165"/>
    <mergeCell ref="X165:Z165"/>
    <mergeCell ref="C162:K162"/>
    <mergeCell ref="O162:P162"/>
    <mergeCell ref="Q162:W162"/>
    <mergeCell ref="X162:Z162"/>
    <mergeCell ref="C163:K163"/>
    <mergeCell ref="O163:P163"/>
    <mergeCell ref="Q163:W163"/>
    <mergeCell ref="X163:Z163"/>
    <mergeCell ref="C160:K160"/>
    <mergeCell ref="O160:P160"/>
    <mergeCell ref="Q160:W160"/>
    <mergeCell ref="X160:Z160"/>
    <mergeCell ref="C161:K161"/>
    <mergeCell ref="O161:P161"/>
    <mergeCell ref="Q161:W161"/>
    <mergeCell ref="X161:Z161"/>
    <mergeCell ref="C158:K158"/>
    <mergeCell ref="O158:P158"/>
    <mergeCell ref="Q158:W158"/>
    <mergeCell ref="X158:Z158"/>
    <mergeCell ref="C159:K159"/>
    <mergeCell ref="O159:P159"/>
    <mergeCell ref="Q159:W159"/>
    <mergeCell ref="X159:Z159"/>
    <mergeCell ref="C156:K156"/>
    <mergeCell ref="O156:P156"/>
    <mergeCell ref="Q156:W156"/>
    <mergeCell ref="X156:Z156"/>
    <mergeCell ref="C157:K157"/>
    <mergeCell ref="O157:P157"/>
    <mergeCell ref="Q157:W157"/>
    <mergeCell ref="X157:Z157"/>
    <mergeCell ref="C154:K154"/>
    <mergeCell ref="O154:P154"/>
    <mergeCell ref="Q154:W154"/>
    <mergeCell ref="X154:Z154"/>
    <mergeCell ref="C155:K155"/>
    <mergeCell ref="O155:P155"/>
    <mergeCell ref="Q155:W155"/>
    <mergeCell ref="X155:Z155"/>
    <mergeCell ref="C152:K152"/>
    <mergeCell ref="O152:P152"/>
    <mergeCell ref="Q152:W152"/>
    <mergeCell ref="X152:Z152"/>
    <mergeCell ref="C153:K153"/>
    <mergeCell ref="O153:P153"/>
    <mergeCell ref="Q153:W153"/>
    <mergeCell ref="X153:Z153"/>
    <mergeCell ref="C150:K150"/>
    <mergeCell ref="O150:P150"/>
    <mergeCell ref="Q150:W150"/>
    <mergeCell ref="X150:Z150"/>
    <mergeCell ref="C151:K151"/>
    <mergeCell ref="O151:P151"/>
    <mergeCell ref="Q151:W151"/>
    <mergeCell ref="X151:Z151"/>
    <mergeCell ref="C148:K148"/>
    <mergeCell ref="O148:P148"/>
    <mergeCell ref="Q148:W148"/>
    <mergeCell ref="X148:Z148"/>
    <mergeCell ref="C149:K149"/>
    <mergeCell ref="O149:P149"/>
    <mergeCell ref="Q149:W149"/>
    <mergeCell ref="X149:Z149"/>
    <mergeCell ref="C146:K146"/>
    <mergeCell ref="O146:P146"/>
    <mergeCell ref="Q146:W146"/>
    <mergeCell ref="X146:Z146"/>
    <mergeCell ref="C147:K147"/>
    <mergeCell ref="O147:P147"/>
    <mergeCell ref="Q147:W147"/>
    <mergeCell ref="X147:Z147"/>
    <mergeCell ref="C144:K144"/>
    <mergeCell ref="O144:P144"/>
    <mergeCell ref="Q144:W144"/>
    <mergeCell ref="X144:Z144"/>
    <mergeCell ref="C145:K145"/>
    <mergeCell ref="O145:P145"/>
    <mergeCell ref="Q145:W145"/>
    <mergeCell ref="X145:Z145"/>
    <mergeCell ref="C142:K142"/>
    <mergeCell ref="O142:P142"/>
    <mergeCell ref="Q142:W142"/>
    <mergeCell ref="X142:Z142"/>
    <mergeCell ref="C143:K143"/>
    <mergeCell ref="O143:P143"/>
    <mergeCell ref="Q143:W143"/>
    <mergeCell ref="X143:Z143"/>
    <mergeCell ref="C140:K140"/>
    <mergeCell ref="O140:P140"/>
    <mergeCell ref="Q140:W140"/>
    <mergeCell ref="X140:Z140"/>
    <mergeCell ref="C141:K141"/>
    <mergeCell ref="O141:P141"/>
    <mergeCell ref="Q141:W141"/>
    <mergeCell ref="X141:Z141"/>
    <mergeCell ref="C138:K138"/>
    <mergeCell ref="O138:P138"/>
    <mergeCell ref="Q138:W138"/>
    <mergeCell ref="X138:Z138"/>
    <mergeCell ref="C139:K139"/>
    <mergeCell ref="O139:P139"/>
    <mergeCell ref="Q139:W139"/>
    <mergeCell ref="X139:Z139"/>
    <mergeCell ref="C136:K136"/>
    <mergeCell ref="O136:P136"/>
    <mergeCell ref="Q136:W136"/>
    <mergeCell ref="X136:Z136"/>
    <mergeCell ref="C137:K137"/>
    <mergeCell ref="O137:P137"/>
    <mergeCell ref="Q137:W137"/>
    <mergeCell ref="X137:Z137"/>
    <mergeCell ref="C134:K134"/>
    <mergeCell ref="O134:P134"/>
    <mergeCell ref="Q134:W134"/>
    <mergeCell ref="X134:Z134"/>
    <mergeCell ref="C135:K135"/>
    <mergeCell ref="O135:P135"/>
    <mergeCell ref="Q135:W135"/>
    <mergeCell ref="X135:Z135"/>
    <mergeCell ref="C132:K132"/>
    <mergeCell ref="O132:P132"/>
    <mergeCell ref="Q132:W132"/>
    <mergeCell ref="X132:Z132"/>
    <mergeCell ref="C133:K133"/>
    <mergeCell ref="O133:P133"/>
    <mergeCell ref="Q133:W133"/>
    <mergeCell ref="X133:Z133"/>
    <mergeCell ref="C130:K130"/>
    <mergeCell ref="O130:P130"/>
    <mergeCell ref="Q130:W130"/>
    <mergeCell ref="X130:Z130"/>
    <mergeCell ref="C131:K131"/>
    <mergeCell ref="O131:P131"/>
    <mergeCell ref="Q131:W131"/>
    <mergeCell ref="X131:Z131"/>
    <mergeCell ref="C128:K128"/>
    <mergeCell ref="O128:P128"/>
    <mergeCell ref="Q128:W128"/>
    <mergeCell ref="X128:Z128"/>
    <mergeCell ref="C129:K129"/>
    <mergeCell ref="O129:P129"/>
    <mergeCell ref="Q129:W129"/>
    <mergeCell ref="X129:Z129"/>
    <mergeCell ref="C126:K126"/>
    <mergeCell ref="O126:P126"/>
    <mergeCell ref="Q126:W126"/>
    <mergeCell ref="X126:Z126"/>
    <mergeCell ref="C127:K127"/>
    <mergeCell ref="O127:P127"/>
    <mergeCell ref="Q127:W127"/>
    <mergeCell ref="X127:Z127"/>
    <mergeCell ref="C124:K124"/>
    <mergeCell ref="O124:P124"/>
    <mergeCell ref="Q124:W124"/>
    <mergeCell ref="X124:Z124"/>
    <mergeCell ref="C125:K125"/>
    <mergeCell ref="O125:P125"/>
    <mergeCell ref="Q125:W125"/>
    <mergeCell ref="X125:Z125"/>
    <mergeCell ref="C122:K122"/>
    <mergeCell ref="O122:P122"/>
    <mergeCell ref="Q122:W122"/>
    <mergeCell ref="X122:Z122"/>
    <mergeCell ref="C123:K123"/>
    <mergeCell ref="O123:P123"/>
    <mergeCell ref="Q123:W123"/>
    <mergeCell ref="X123:Z123"/>
    <mergeCell ref="C120:K120"/>
    <mergeCell ref="O120:P120"/>
    <mergeCell ref="Q120:W120"/>
    <mergeCell ref="X120:Z120"/>
    <mergeCell ref="C121:K121"/>
    <mergeCell ref="O121:P121"/>
    <mergeCell ref="Q121:W121"/>
    <mergeCell ref="X121:Z121"/>
    <mergeCell ref="C118:K118"/>
    <mergeCell ref="O118:P118"/>
    <mergeCell ref="Q118:W118"/>
    <mergeCell ref="X118:Z118"/>
    <mergeCell ref="C119:K119"/>
    <mergeCell ref="O119:P119"/>
    <mergeCell ref="Q119:W119"/>
    <mergeCell ref="X119:Z119"/>
    <mergeCell ref="C116:K116"/>
    <mergeCell ref="O116:P116"/>
    <mergeCell ref="Q116:W116"/>
    <mergeCell ref="X116:Z116"/>
    <mergeCell ref="C117:K117"/>
    <mergeCell ref="O117:P117"/>
    <mergeCell ref="Q117:W117"/>
    <mergeCell ref="X117:Z117"/>
    <mergeCell ref="C114:K114"/>
    <mergeCell ref="O114:P114"/>
    <mergeCell ref="Q114:W114"/>
    <mergeCell ref="X114:Z114"/>
    <mergeCell ref="C115:K115"/>
    <mergeCell ref="O115:P115"/>
    <mergeCell ref="Q115:W115"/>
    <mergeCell ref="X115:Z115"/>
    <mergeCell ref="C113:K113"/>
    <mergeCell ref="O113:P113"/>
    <mergeCell ref="Q113:W113"/>
    <mergeCell ref="X113:Z113"/>
    <mergeCell ref="C109:K109"/>
    <mergeCell ref="O109:P109"/>
    <mergeCell ref="Q109:W109"/>
    <mergeCell ref="X109:Z109"/>
    <mergeCell ref="C111:D111"/>
    <mergeCell ref="C112:K112"/>
    <mergeCell ref="O112:P112"/>
    <mergeCell ref="Q112:W112"/>
    <mergeCell ref="X112:Z112"/>
    <mergeCell ref="C108:K108"/>
    <mergeCell ref="O108:P108"/>
    <mergeCell ref="Q108:W108"/>
    <mergeCell ref="X108:Z108"/>
    <mergeCell ref="C106:K106"/>
    <mergeCell ref="O106:P106"/>
    <mergeCell ref="Q106:W106"/>
    <mergeCell ref="X106:Z106"/>
    <mergeCell ref="C107:K107"/>
    <mergeCell ref="O107:P107"/>
    <mergeCell ref="Q107:W107"/>
    <mergeCell ref="X107:Z107"/>
    <mergeCell ref="C104:K104"/>
    <mergeCell ref="O104:P104"/>
    <mergeCell ref="Q104:W104"/>
    <mergeCell ref="X104:Z104"/>
    <mergeCell ref="C105:K105"/>
    <mergeCell ref="O105:P105"/>
    <mergeCell ref="Q105:W105"/>
    <mergeCell ref="X105:Z105"/>
    <mergeCell ref="C102:K102"/>
    <mergeCell ref="O102:P102"/>
    <mergeCell ref="Q102:W102"/>
    <mergeCell ref="X102:Z102"/>
    <mergeCell ref="C103:K103"/>
    <mergeCell ref="O103:P103"/>
    <mergeCell ref="Q103:W103"/>
    <mergeCell ref="X103:Z103"/>
    <mergeCell ref="C100:K100"/>
    <mergeCell ref="O100:P100"/>
    <mergeCell ref="Q100:W100"/>
    <mergeCell ref="X100:Z100"/>
    <mergeCell ref="C101:K101"/>
    <mergeCell ref="O101:P101"/>
    <mergeCell ref="Q101:W101"/>
    <mergeCell ref="X101:Z101"/>
    <mergeCell ref="C98:K98"/>
    <mergeCell ref="O98:P98"/>
    <mergeCell ref="Q98:W98"/>
    <mergeCell ref="X98:Z98"/>
    <mergeCell ref="C99:K99"/>
    <mergeCell ref="O99:P99"/>
    <mergeCell ref="Q99:W99"/>
    <mergeCell ref="X99:Z99"/>
    <mergeCell ref="C96:K96"/>
    <mergeCell ref="O96:P96"/>
    <mergeCell ref="Q96:W96"/>
    <mergeCell ref="X96:Z96"/>
    <mergeCell ref="C97:K97"/>
    <mergeCell ref="O97:P97"/>
    <mergeCell ref="Q97:W97"/>
    <mergeCell ref="X97:Z97"/>
    <mergeCell ref="C94:K94"/>
    <mergeCell ref="O94:P94"/>
    <mergeCell ref="Q94:W94"/>
    <mergeCell ref="X94:Z94"/>
    <mergeCell ref="C95:K95"/>
    <mergeCell ref="O95:P95"/>
    <mergeCell ref="Q95:W95"/>
    <mergeCell ref="X95:Z95"/>
    <mergeCell ref="C92:K92"/>
    <mergeCell ref="O92:P92"/>
    <mergeCell ref="Q92:W92"/>
    <mergeCell ref="X92:Z92"/>
    <mergeCell ref="C93:K93"/>
    <mergeCell ref="O93:P93"/>
    <mergeCell ref="Q93:W93"/>
    <mergeCell ref="X93:Z93"/>
    <mergeCell ref="C90:K90"/>
    <mergeCell ref="O90:P90"/>
    <mergeCell ref="Q90:W90"/>
    <mergeCell ref="X90:Z90"/>
    <mergeCell ref="C91:K91"/>
    <mergeCell ref="O91:P91"/>
    <mergeCell ref="Q91:W91"/>
    <mergeCell ref="X91:Z91"/>
    <mergeCell ref="C88:K88"/>
    <mergeCell ref="O88:P88"/>
    <mergeCell ref="Q88:W88"/>
    <mergeCell ref="X88:Z88"/>
    <mergeCell ref="C89:K89"/>
    <mergeCell ref="O89:P89"/>
    <mergeCell ref="Q89:W89"/>
    <mergeCell ref="X89:Z89"/>
    <mergeCell ref="C86:K86"/>
    <mergeCell ref="O86:P86"/>
    <mergeCell ref="Q86:W86"/>
    <mergeCell ref="X86:Z86"/>
    <mergeCell ref="C87:K87"/>
    <mergeCell ref="O87:P87"/>
    <mergeCell ref="Q87:W87"/>
    <mergeCell ref="X87:Z87"/>
    <mergeCell ref="C84:K84"/>
    <mergeCell ref="O84:P84"/>
    <mergeCell ref="Q84:W84"/>
    <mergeCell ref="X84:Z84"/>
    <mergeCell ref="C85:K85"/>
    <mergeCell ref="O85:P85"/>
    <mergeCell ref="Q85:W85"/>
    <mergeCell ref="X85:Z85"/>
    <mergeCell ref="C82:K82"/>
    <mergeCell ref="O82:P82"/>
    <mergeCell ref="Q82:W82"/>
    <mergeCell ref="X82:Z82"/>
    <mergeCell ref="C83:K83"/>
    <mergeCell ref="O83:P83"/>
    <mergeCell ref="Q83:W83"/>
    <mergeCell ref="X83:Z83"/>
    <mergeCell ref="C80:K80"/>
    <mergeCell ref="O80:P80"/>
    <mergeCell ref="Q80:W80"/>
    <mergeCell ref="X80:Z80"/>
    <mergeCell ref="C81:K81"/>
    <mergeCell ref="O81:P81"/>
    <mergeCell ref="Q81:W81"/>
    <mergeCell ref="X81:Z81"/>
    <mergeCell ref="C78:K78"/>
    <mergeCell ref="O78:P78"/>
    <mergeCell ref="Q78:W78"/>
    <mergeCell ref="X78:Z78"/>
    <mergeCell ref="C79:K79"/>
    <mergeCell ref="O79:P79"/>
    <mergeCell ref="Q79:W79"/>
    <mergeCell ref="X79:Z79"/>
    <mergeCell ref="C76:K76"/>
    <mergeCell ref="O76:P76"/>
    <mergeCell ref="Q76:W76"/>
    <mergeCell ref="X76:Z76"/>
    <mergeCell ref="C77:K77"/>
    <mergeCell ref="O77:P77"/>
    <mergeCell ref="Q77:W77"/>
    <mergeCell ref="X77:Z77"/>
    <mergeCell ref="C74:K74"/>
    <mergeCell ref="O74:P74"/>
    <mergeCell ref="Q74:W74"/>
    <mergeCell ref="X74:Z74"/>
    <mergeCell ref="C75:K75"/>
    <mergeCell ref="O75:P75"/>
    <mergeCell ref="Q75:W75"/>
    <mergeCell ref="X75:Z75"/>
    <mergeCell ref="C72:K72"/>
    <mergeCell ref="O72:P72"/>
    <mergeCell ref="Q72:W72"/>
    <mergeCell ref="X72:Z72"/>
    <mergeCell ref="C73:K73"/>
    <mergeCell ref="O73:P73"/>
    <mergeCell ref="Q73:W73"/>
    <mergeCell ref="X73:Z73"/>
    <mergeCell ref="C70:K70"/>
    <mergeCell ref="O70:P70"/>
    <mergeCell ref="Q70:W70"/>
    <mergeCell ref="X70:Z70"/>
    <mergeCell ref="C71:K71"/>
    <mergeCell ref="O71:P71"/>
    <mergeCell ref="Q71:W71"/>
    <mergeCell ref="X71:Z71"/>
    <mergeCell ref="C68:K68"/>
    <mergeCell ref="O68:P68"/>
    <mergeCell ref="Q68:W68"/>
    <mergeCell ref="X68:Z68"/>
    <mergeCell ref="C69:K69"/>
    <mergeCell ref="O69:P69"/>
    <mergeCell ref="Q69:W69"/>
    <mergeCell ref="X69:Z69"/>
    <mergeCell ref="C66:K66"/>
    <mergeCell ref="O66:P66"/>
    <mergeCell ref="Q66:W66"/>
    <mergeCell ref="X66:Z66"/>
    <mergeCell ref="C67:K67"/>
    <mergeCell ref="O67:P67"/>
    <mergeCell ref="Q67:W67"/>
    <mergeCell ref="X67:Z67"/>
    <mergeCell ref="C64:K64"/>
    <mergeCell ref="O64:P64"/>
    <mergeCell ref="Q64:W64"/>
    <mergeCell ref="X64:Z64"/>
    <mergeCell ref="C65:K65"/>
    <mergeCell ref="O65:P65"/>
    <mergeCell ref="Q65:W65"/>
    <mergeCell ref="X65:Z65"/>
    <mergeCell ref="C62:K62"/>
    <mergeCell ref="O62:P62"/>
    <mergeCell ref="Q62:W62"/>
    <mergeCell ref="X62:Z62"/>
    <mergeCell ref="C63:K63"/>
    <mergeCell ref="O63:P63"/>
    <mergeCell ref="Q63:W63"/>
    <mergeCell ref="X63:Z63"/>
    <mergeCell ref="C60:K60"/>
    <mergeCell ref="O60:P60"/>
    <mergeCell ref="Q60:W60"/>
    <mergeCell ref="X60:Z60"/>
    <mergeCell ref="C61:K61"/>
    <mergeCell ref="O61:P61"/>
    <mergeCell ref="Q61:W61"/>
    <mergeCell ref="X61:Z61"/>
    <mergeCell ref="C58:K58"/>
    <mergeCell ref="O58:P58"/>
    <mergeCell ref="Q58:W58"/>
    <mergeCell ref="X58:Z58"/>
    <mergeCell ref="C59:K59"/>
    <mergeCell ref="O59:P59"/>
    <mergeCell ref="Q59:W59"/>
    <mergeCell ref="X59:Z59"/>
    <mergeCell ref="C56:K56"/>
    <mergeCell ref="O56:P56"/>
    <mergeCell ref="Q56:W56"/>
    <mergeCell ref="X56:Z56"/>
    <mergeCell ref="C57:K57"/>
    <mergeCell ref="O57:P57"/>
    <mergeCell ref="Q57:W57"/>
    <mergeCell ref="X57:Z57"/>
    <mergeCell ref="C54:K54"/>
    <mergeCell ref="O54:P54"/>
    <mergeCell ref="Q54:W54"/>
    <mergeCell ref="X54:Z54"/>
    <mergeCell ref="C55:K55"/>
    <mergeCell ref="O55:P55"/>
    <mergeCell ref="Q55:W55"/>
    <mergeCell ref="X55:Z55"/>
    <mergeCell ref="C52:K52"/>
    <mergeCell ref="O52:P52"/>
    <mergeCell ref="Q52:W52"/>
    <mergeCell ref="X52:Z52"/>
    <mergeCell ref="C53:K53"/>
    <mergeCell ref="O53:P53"/>
    <mergeCell ref="Q53:W53"/>
    <mergeCell ref="X53:Z53"/>
    <mergeCell ref="C50:K50"/>
    <mergeCell ref="O50:P50"/>
    <mergeCell ref="Q50:W50"/>
    <mergeCell ref="X50:Z50"/>
    <mergeCell ref="C51:K51"/>
    <mergeCell ref="O51:P51"/>
    <mergeCell ref="Q51:W51"/>
    <mergeCell ref="X51:Z51"/>
    <mergeCell ref="C48:K48"/>
    <mergeCell ref="O48:P48"/>
    <mergeCell ref="Q48:W48"/>
    <mergeCell ref="X48:Z48"/>
    <mergeCell ref="C49:K49"/>
    <mergeCell ref="O49:P49"/>
    <mergeCell ref="Q49:W49"/>
    <mergeCell ref="X49:Z49"/>
    <mergeCell ref="C46:K46"/>
    <mergeCell ref="O46:P46"/>
    <mergeCell ref="Q46:W46"/>
    <mergeCell ref="X46:Z46"/>
    <mergeCell ref="C47:K47"/>
    <mergeCell ref="O47:P47"/>
    <mergeCell ref="Q47:W47"/>
    <mergeCell ref="X47:Z47"/>
    <mergeCell ref="C44:K44"/>
    <mergeCell ref="O44:P44"/>
    <mergeCell ref="Q44:W44"/>
    <mergeCell ref="X44:Z44"/>
    <mergeCell ref="C45:K45"/>
    <mergeCell ref="O45:P45"/>
    <mergeCell ref="Q45:W45"/>
    <mergeCell ref="X45:Z45"/>
    <mergeCell ref="C42:K42"/>
    <mergeCell ref="O42:P42"/>
    <mergeCell ref="Q42:W42"/>
    <mergeCell ref="X42:Z42"/>
    <mergeCell ref="C43:K43"/>
    <mergeCell ref="O43:P43"/>
    <mergeCell ref="Q43:W43"/>
    <mergeCell ref="X43:Z43"/>
    <mergeCell ref="C40:K40"/>
    <mergeCell ref="O40:P40"/>
    <mergeCell ref="Q40:W40"/>
    <mergeCell ref="X40:Z40"/>
    <mergeCell ref="C41:K41"/>
    <mergeCell ref="O41:P41"/>
    <mergeCell ref="Q41:W41"/>
    <mergeCell ref="X41:Z41"/>
    <mergeCell ref="C38:K38"/>
    <mergeCell ref="O38:P38"/>
    <mergeCell ref="Q38:W38"/>
    <mergeCell ref="X38:Z38"/>
    <mergeCell ref="C39:K39"/>
    <mergeCell ref="O39:P39"/>
    <mergeCell ref="Q39:W39"/>
    <mergeCell ref="X39:Z39"/>
    <mergeCell ref="C36:K36"/>
    <mergeCell ref="O36:P36"/>
    <mergeCell ref="Q36:W36"/>
    <mergeCell ref="X36:Z36"/>
    <mergeCell ref="C37:K37"/>
    <mergeCell ref="O37:P37"/>
    <mergeCell ref="Q37:W37"/>
    <mergeCell ref="X37:Z37"/>
    <mergeCell ref="C34:K34"/>
    <mergeCell ref="O34:P34"/>
    <mergeCell ref="Q34:W34"/>
    <mergeCell ref="X34:Z34"/>
    <mergeCell ref="C35:K35"/>
    <mergeCell ref="O35:P35"/>
    <mergeCell ref="Q35:W35"/>
    <mergeCell ref="X35:Z35"/>
    <mergeCell ref="C32:K32"/>
    <mergeCell ref="O32:P32"/>
    <mergeCell ref="Q32:W32"/>
    <mergeCell ref="X32:Z32"/>
    <mergeCell ref="C33:K33"/>
    <mergeCell ref="O33:P33"/>
    <mergeCell ref="Q33:W33"/>
    <mergeCell ref="X33:Z33"/>
    <mergeCell ref="C30:K30"/>
    <mergeCell ref="O30:P30"/>
    <mergeCell ref="Q30:W30"/>
    <mergeCell ref="X30:Z30"/>
    <mergeCell ref="C31:K31"/>
    <mergeCell ref="O31:P31"/>
    <mergeCell ref="Q31:W31"/>
    <mergeCell ref="X31:Z31"/>
    <mergeCell ref="C28:K28"/>
    <mergeCell ref="O28:P28"/>
    <mergeCell ref="Q28:W28"/>
    <mergeCell ref="X28:Z28"/>
    <mergeCell ref="C29:K29"/>
    <mergeCell ref="O29:P29"/>
    <mergeCell ref="Q29:W29"/>
    <mergeCell ref="X29:Z29"/>
    <mergeCell ref="C26:K26"/>
    <mergeCell ref="O26:P26"/>
    <mergeCell ref="Q26:W26"/>
    <mergeCell ref="X26:Z26"/>
    <mergeCell ref="C27:K27"/>
    <mergeCell ref="O27:P27"/>
    <mergeCell ref="Q27:W27"/>
    <mergeCell ref="X27:Z27"/>
    <mergeCell ref="C24:K24"/>
    <mergeCell ref="O24:P24"/>
    <mergeCell ref="Q24:W24"/>
    <mergeCell ref="X24:Z24"/>
    <mergeCell ref="C25:K25"/>
    <mergeCell ref="O25:P25"/>
    <mergeCell ref="Q25:W25"/>
    <mergeCell ref="X25:Z25"/>
    <mergeCell ref="C22:K22"/>
    <mergeCell ref="O22:P22"/>
    <mergeCell ref="Q22:W22"/>
    <mergeCell ref="X22:Z22"/>
    <mergeCell ref="C23:K23"/>
    <mergeCell ref="O23:P23"/>
    <mergeCell ref="Q23:W23"/>
    <mergeCell ref="X23:Z23"/>
    <mergeCell ref="C21:K21"/>
    <mergeCell ref="O21:P21"/>
    <mergeCell ref="Q21:W21"/>
    <mergeCell ref="X21:Z21"/>
    <mergeCell ref="C14:G14"/>
    <mergeCell ref="I14:Y15"/>
    <mergeCell ref="C18:D18"/>
    <mergeCell ref="C20:K20"/>
    <mergeCell ref="O20:P20"/>
    <mergeCell ref="Q20:W20"/>
    <mergeCell ref="X20:Z20"/>
    <mergeCell ref="C10:I10"/>
    <mergeCell ref="K10:O10"/>
    <mergeCell ref="C11:G11"/>
    <mergeCell ref="K11:O11"/>
    <mergeCell ref="C13:G13"/>
    <mergeCell ref="K13:O13"/>
    <mergeCell ref="G2:V2"/>
    <mergeCell ref="C5:I5"/>
    <mergeCell ref="K5:O5"/>
    <mergeCell ref="C7:I7"/>
    <mergeCell ref="K7:O7"/>
    <mergeCell ref="C8:I8"/>
    <mergeCell ref="K8:O8"/>
    <mergeCell ref="B1:C2"/>
  </mergeCells>
  <printOptions horizontalCentered="1"/>
  <pageMargins left="0" right="0" top="0" bottom="0" header="0" footer="0"/>
  <pageSetup orientation="landscape" paperSize="9" scale="75" r:id="rId1"/>
  <headerFooter alignWithMargins="0">
    <oddFooter>&amp;L&amp;"Arial"&amp;8&amp;BPág.&amp;B 
&amp;B&amp;P&amp;B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2017-05-29T17:38:19Z</dcterms:created>
  <dcterms:modified xsi:type="dcterms:W3CDTF">2017-09-28T21:56:20Z</dcterms:modified>
  <cp:category/>
  <cp:version/>
  <cp:contentType/>
  <cp:contentStatus/>
</cp:coreProperties>
</file>