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6600" tabRatio="785" firstSheet="1" activeTab="1"/>
  </bookViews>
  <sheets>
    <sheet name="Redondeado" sheetId="1" state="hidden" r:id="rId1"/>
    <sheet name="presupuesto" sheetId="2" r:id="rId2"/>
  </sheets>
  <definedNames>
    <definedName name="_xlnm.Print_Titles" localSheetId="0">'Redondeado'!$2:$2</definedName>
  </definedNames>
  <calcPr fullCalcOnLoad="1"/>
</workbook>
</file>

<file path=xl/sharedStrings.xml><?xml version="1.0" encoding="utf-8"?>
<sst xmlns="http://schemas.openxmlformats.org/spreadsheetml/2006/main" count="450" uniqueCount="244">
  <si>
    <t xml:space="preserve">      TITULO DEL PUESTO</t>
  </si>
  <si>
    <t>ADMINISTRADOR REGIONAL 1</t>
  </si>
  <si>
    <t>ADMINISTRADOR REGIONAL 2</t>
  </si>
  <si>
    <t>ADMINISTRADOR REGIONAL 3</t>
  </si>
  <si>
    <t>ANALISTA EN CRIMINOLOGIA</t>
  </si>
  <si>
    <t>ARMERO</t>
  </si>
  <si>
    <t>ASESOR JURIDICO 1</t>
  </si>
  <si>
    <t>ASESOR JURIDICO 2</t>
  </si>
  <si>
    <t xml:space="preserve">ASESOR OPERATIVO </t>
  </si>
  <si>
    <t>ASISTENTE  ADMINISTRATIVO  1</t>
  </si>
  <si>
    <t>ASISTENTE  ADMINISTRATIVO 2</t>
  </si>
  <si>
    <t xml:space="preserve">ASISTENTE  ADMINISTRATIVO 3 </t>
  </si>
  <si>
    <t>ASISTENTE DE LABORATORIO</t>
  </si>
  <si>
    <t>ASISTENTE DE ODONTOLOGIA</t>
  </si>
  <si>
    <t xml:space="preserve">ASISTENTE EN ADMINISTRACIÓN 3 </t>
  </si>
  <si>
    <t>ASISTENTE EN SEGURIDAD</t>
  </si>
  <si>
    <t>ASISTENTE JUDICIAL</t>
  </si>
  <si>
    <t xml:space="preserve">ASISTENTE JURÍDICO  </t>
  </si>
  <si>
    <t xml:space="preserve">ASISTENTE SERVICIOS AUDIOVISUALES </t>
  </si>
  <si>
    <t>AUDITOR SUPERVISOR</t>
  </si>
  <si>
    <t>AUXILIAR DE ARCHIVO 2</t>
  </si>
  <si>
    <t>AUXILIAR DE ARTES GRAFICAS 3</t>
  </si>
  <si>
    <t>AUXILIAR DE ENFERMERIA</t>
  </si>
  <si>
    <t xml:space="preserve">AUXILIAR DE INFORMATICA </t>
  </si>
  <si>
    <t>AUXILIAR DE MORGUE</t>
  </si>
  <si>
    <t>AUXILIAR DE SEGURIDAD SUPERVISOR</t>
  </si>
  <si>
    <t>AUXILIAR DE SERVICIOS GENERALES 1</t>
  </si>
  <si>
    <t>AUXILIAR DE SERVICIOS GENERALES 2</t>
  </si>
  <si>
    <t xml:space="preserve">AUXILIAR DE SERVICIOS GENERALES 3 </t>
  </si>
  <si>
    <t xml:space="preserve">AUXILIAR DE SERVICIOS GENERALES 3B </t>
  </si>
  <si>
    <t>AUXILIAR DE SERVICIOS GENERALES 4</t>
  </si>
  <si>
    <t>AUXILIAR JUDICIAL 1</t>
  </si>
  <si>
    <t>AUXILIAR JUDICIAL 2</t>
  </si>
  <si>
    <t>AUXILIAR JUDICIAL 3</t>
  </si>
  <si>
    <t>AUXILIAR JUDICIAL 3 B</t>
  </si>
  <si>
    <t>AUXILIAR JUDICIAL 3 C</t>
  </si>
  <si>
    <t>AUXILIAR JUDICIAL 3 D</t>
  </si>
  <si>
    <t>AUXILIAR JURIDICO 1</t>
  </si>
  <si>
    <t>AUXILIAR JURIDICO 2</t>
  </si>
  <si>
    <t xml:space="preserve">AUXILIAR SERVICIOS AUDIOVISUALES </t>
  </si>
  <si>
    <t>AUXILIAR SERVICIOS CALIFICADOS 1</t>
  </si>
  <si>
    <t>AUXILIAR SERVICIOS CALIFICADOS 2</t>
  </si>
  <si>
    <t>AUXILIAR SERVICIOS CALIFICADOS 3</t>
  </si>
  <si>
    <t>AUXILIAR SERVICIOS CONTRALORÍA</t>
  </si>
  <si>
    <t>AUXILIAR SUPERNUMERARIO 1</t>
  </si>
  <si>
    <t>AUXILIAR SUPERNUMERARIO 2</t>
  </si>
  <si>
    <t>BIÓLOGO</t>
  </si>
  <si>
    <t>CONDUCTOR DE DETENIDOS</t>
  </si>
  <si>
    <t>CONSERJE  2 B</t>
  </si>
  <si>
    <t>CONTRALOR DE SERVICIOS</t>
  </si>
  <si>
    <t>COORDINADOR UNID.INTERDISCIPLINARIA</t>
  </si>
  <si>
    <t xml:space="preserve">DEFENSOR PÚBLICO </t>
  </si>
  <si>
    <t xml:space="preserve">DEFENSOR PÚBLICO COORDINADOR </t>
  </si>
  <si>
    <t>DEFENSOR PÚBLICO COORDINADOR 1</t>
  </si>
  <si>
    <t>DEFENSOR PÚBLICO COORDINADOR 2</t>
  </si>
  <si>
    <t>DEFENSOR PÚBLICO SUPERVISOR</t>
  </si>
  <si>
    <t>DIBUJANTE RETRATISTA</t>
  </si>
  <si>
    <t>DIRECTOR GENERAL 1</t>
  </si>
  <si>
    <t>DIRECTOR GENERAL 2</t>
  </si>
  <si>
    <t>DIRECTOR NACIONAL DE NOTARIADO</t>
  </si>
  <si>
    <t>ENCARGADO DE APOYO A LA JURISDICCIÓN</t>
  </si>
  <si>
    <t>ENCARGADO DE MANTENIMIENTO DE TRANSP.</t>
  </si>
  <si>
    <t>ENCARGADO DE PRENSA DEL  O.I.J.</t>
  </si>
  <si>
    <t>ENCARGADO DE TECNICAS COMUN. INTERACT.</t>
  </si>
  <si>
    <t xml:space="preserve">ENCARGADO DE UNIDAD </t>
  </si>
  <si>
    <t>FISCAL</t>
  </si>
  <si>
    <t>FISCAL ADJUNTO</t>
  </si>
  <si>
    <t>FISCAL AUXILIAR</t>
  </si>
  <si>
    <t xml:space="preserve">FISCAL GENERAL </t>
  </si>
  <si>
    <t>FISCAL GENERAL ADJUNTO</t>
  </si>
  <si>
    <t>FOTOGRAFO CRIMINALISTA</t>
  </si>
  <si>
    <t>INSPECTOR  ASEGURAMIENTO CALIDAD</t>
  </si>
  <si>
    <t>INSPECTOR ASISTENTE</t>
  </si>
  <si>
    <t>INSPECTOR GENERAL 1</t>
  </si>
  <si>
    <t>INSPECTOR GENERAL 2</t>
  </si>
  <si>
    <t>INSTRUCTOR 1</t>
  </si>
  <si>
    <t>INSTRUCTOR 2</t>
  </si>
  <si>
    <t>INTEGRANTE DEL CONSEJO MÉDICO</t>
  </si>
  <si>
    <t>INTEGRANTE DEL CONSEJO SUPERIOR</t>
  </si>
  <si>
    <t>INTERPRETE PARA LAS OFICINAS</t>
  </si>
  <si>
    <t>INVESTIGADOR 1</t>
  </si>
  <si>
    <t>INVESTIGADOR 2</t>
  </si>
  <si>
    <t>JEFE  DEL DIGESTO</t>
  </si>
  <si>
    <t>JEFE ADMINISTRATIVO 1</t>
  </si>
  <si>
    <t>JEFE ADMINISTRATIVO 2</t>
  </si>
  <si>
    <t>JEFE ADMINISTRATIVO 3</t>
  </si>
  <si>
    <t>JEFE ADMINISTRATIVO 4</t>
  </si>
  <si>
    <t xml:space="preserve">JEFE DE ASESORIA LEGAL </t>
  </si>
  <si>
    <t>JEFE DE BIBLIOTECA JUDICIAL</t>
  </si>
  <si>
    <t>JEFE DE CÁRCEL Y TRANSPORTES</t>
  </si>
  <si>
    <t>JEFE DE DEFENSORES PÚBLICOS</t>
  </si>
  <si>
    <t>JEFE DE INVESTIGACION 1</t>
  </si>
  <si>
    <t>JEFE DE INVESTIGACION 2</t>
  </si>
  <si>
    <t>JEFE DE INVESTIGACION 3</t>
  </si>
  <si>
    <t>JEFE DEPARTAMENTO 1</t>
  </si>
  <si>
    <t>JEFE DEPARTAMENTO 2</t>
  </si>
  <si>
    <t>JEFE DEPÓS.DE OBJETOS Y MUSEO CRIM.</t>
  </si>
  <si>
    <t>JEFE DEPTO.LABORATORIO CIENC.FOR.</t>
  </si>
  <si>
    <t>JEFE PROFESIONAL DE INVESTIGACION 1</t>
  </si>
  <si>
    <t>JEFE PROFESIONAL DE INVESTIGACION 2</t>
  </si>
  <si>
    <t>JEFE SECC. ANAL. ESCR. DOC. DUD.</t>
  </si>
  <si>
    <t>JEFE SECC. DEL. ECONÓMICOS Y FIN.</t>
  </si>
  <si>
    <t>JEFE SECC. FOTOG. Y AUDIOVISUALES</t>
  </si>
  <si>
    <t>JEFE SECC. LABORATORIO CIENC. FOR.</t>
  </si>
  <si>
    <t>JEFE SERVICIO MÉDICO DE EMPRESA</t>
  </si>
  <si>
    <t>JUEZ 1</t>
  </si>
  <si>
    <t>JUEZ 2</t>
  </si>
  <si>
    <t>JUEZ 3</t>
  </si>
  <si>
    <t>JUEZ 4</t>
  </si>
  <si>
    <t xml:space="preserve">JUEZ 5 </t>
  </si>
  <si>
    <t xml:space="preserve">JUEZ SUPERNUMERARIO </t>
  </si>
  <si>
    <t xml:space="preserve">MAGISTRADO </t>
  </si>
  <si>
    <t>MAGISTRADO PRESIDENTE</t>
  </si>
  <si>
    <t>MAGISTRADO PRESIDENTE DE LA SALA</t>
  </si>
  <si>
    <t>MAGISTRADO SUPLENTE</t>
  </si>
  <si>
    <t>MAGISTRADO VICEPRESIDENTE</t>
  </si>
  <si>
    <t>MÉDICO 1</t>
  </si>
  <si>
    <t>MÉDICO 2</t>
  </si>
  <si>
    <t>MÉDICO 3</t>
  </si>
  <si>
    <t>MÉDICO 5</t>
  </si>
  <si>
    <t xml:space="preserve">MÉDICO DE EMPRESA </t>
  </si>
  <si>
    <t>MÉDICO DE EMPRESA ESPECIALISTA</t>
  </si>
  <si>
    <t>MEDICO RESIDENTE</t>
  </si>
  <si>
    <t>MICROBIOLOGO CLINICO</t>
  </si>
  <si>
    <t>NOTIFICADOR 1</t>
  </si>
  <si>
    <t>NOTIFICADOR 1-B</t>
  </si>
  <si>
    <t>NOTIFICADOR 1-C</t>
  </si>
  <si>
    <t>ODONTOLOGO</t>
  </si>
  <si>
    <t>OFICIAL DE INVESTIGACION</t>
  </si>
  <si>
    <t xml:space="preserve">OFICIAL DE LOCALIZACIÓN </t>
  </si>
  <si>
    <t>PROFESIONAL 1</t>
  </si>
  <si>
    <t>PROFESIONAL 2</t>
  </si>
  <si>
    <t xml:space="preserve">PROFESIONAL 3 </t>
  </si>
  <si>
    <t>PROFESIONAL EN CIENCIAS FORENSES 2</t>
  </si>
  <si>
    <t>PROFESIONAL EN DERECHO 1</t>
  </si>
  <si>
    <t>PROFESIONAL EN DERECHO 2</t>
  </si>
  <si>
    <t>PROFESIONAL EN DERECHO 3</t>
  </si>
  <si>
    <t>PROFESIONAL EN INFORMATICA 1</t>
  </si>
  <si>
    <t>PROFESIONAL EN INFORMATICA 2</t>
  </si>
  <si>
    <t>PROFESIONAL EN INFORMATICA 3</t>
  </si>
  <si>
    <t>PROFESIONAL EN METOD.DE ENSEÑANZA</t>
  </si>
  <si>
    <t>PROSECRETARIO GENERAL 1 G-8</t>
  </si>
  <si>
    <t>PROSECRETARIO GENERAL 2 G-8</t>
  </si>
  <si>
    <t>PSICOLOGO CLÍNICO</t>
  </si>
  <si>
    <t>QUÍMICO</t>
  </si>
  <si>
    <t>SECRETARIA TECNICA DE GENERO</t>
  </si>
  <si>
    <t>SECRETARIO DE SALA</t>
  </si>
  <si>
    <t>SECRETARIO EJEC. CONAMAJ</t>
  </si>
  <si>
    <t>SECRETARIO EJECUTIVO 1</t>
  </si>
  <si>
    <t>SECRETARIO EJECUTIVO 2</t>
  </si>
  <si>
    <t>SECRETARIO EJECUTIVO 3</t>
  </si>
  <si>
    <t>SECRETARIO ESCUELA JUDICIAL</t>
  </si>
  <si>
    <t>SECRETARIO GENERAL O.I.J.</t>
  </si>
  <si>
    <t>SUBCONTRALOR DE SERVICIO</t>
  </si>
  <si>
    <t>SUBDIRECTOR GENERAL</t>
  </si>
  <si>
    <t>SUBJEFE DE DEFENSORES PÚBLICOS</t>
  </si>
  <si>
    <t>SUBJEFE DEPARTAMENTO</t>
  </si>
  <si>
    <t>SUPERVISOR DE SERVICIO O.I.J.</t>
  </si>
  <si>
    <t>SUPERVISOR DE SERVICIO O.I.J.-B</t>
  </si>
  <si>
    <t>TÉCNICO  ADMINISTRATIVO  1</t>
  </si>
  <si>
    <t>TECNICO  ADMINISTRATIVO  2</t>
  </si>
  <si>
    <t>TECNICO CRIMINALISTICO  1</t>
  </si>
  <si>
    <t>TECNICO CRIMINALISTICO  2</t>
  </si>
  <si>
    <t>TÉCNICO EN RADIOCOMUNICACIÓN</t>
  </si>
  <si>
    <t>TÉCNICO PRODUCCIÓN DE AUDIOVISUALES</t>
  </si>
  <si>
    <t>TECNICO UNIDAD EJECUTORA</t>
  </si>
  <si>
    <t>TECNOLOGO MEDICO</t>
  </si>
  <si>
    <t>TOPÓGRAFO</t>
  </si>
  <si>
    <t>ASISTENTE JUDICIAL 1</t>
  </si>
  <si>
    <t>ASISTENTE JUDICIAL 2</t>
  </si>
  <si>
    <t>ASISTENTE JUDICIAL 3</t>
  </si>
  <si>
    <t>TECNICO EN TELECOMUNICACIONES</t>
  </si>
  <si>
    <t>TÉCNICO EN TELECOMUNICACIONES B</t>
  </si>
  <si>
    <t>CLASE</t>
  </si>
  <si>
    <t>ASISTENTE EN TOPOGRAFÍA</t>
  </si>
  <si>
    <t>MÉDICO JEFE UNIDAD 1</t>
  </si>
  <si>
    <t>MÉDICO JEFE UNIDAD 2</t>
  </si>
  <si>
    <t>OFICIAL DE INSPECCION</t>
  </si>
  <si>
    <t>SUB-AUDITOR</t>
  </si>
  <si>
    <t>TÉCNICO EN ARTES GRÁFICAS</t>
  </si>
  <si>
    <t>TÉCNICO LABORATORISTA</t>
  </si>
  <si>
    <t>TRABAJADOR EN ARTES GRÁFICAS 1</t>
  </si>
  <si>
    <t>TRABAJADOR EN ARTES GRÁFICAS 2</t>
  </si>
  <si>
    <t>AGENTE DE PROTECCIÓN A FUNC.JUDICIALES</t>
  </si>
  <si>
    <t>ASESOR CONSEJO SUPERIOR</t>
  </si>
  <si>
    <t>CONTRALOR DE SERVICIOS REGIONAL</t>
  </si>
  <si>
    <t>COORDINADOR DE ARCHIVO</t>
  </si>
  <si>
    <t>COORDINADOR OFICINA DE NOTIFICACIONES 1</t>
  </si>
  <si>
    <t>COORDINADOR 2</t>
  </si>
  <si>
    <t>COORDINADOR UNID.DE CAPTURA Y RESERVA</t>
  </si>
  <si>
    <t>COORDINADOR UNID.TÉCNICA ESPECIALIZADA</t>
  </si>
  <si>
    <t>COORDINADOR DE UNIDAD 1</t>
  </si>
  <si>
    <t>COORDINADOR DE UNIDAD 2</t>
  </si>
  <si>
    <t>COORDINADOR DE UNIDAD 3</t>
  </si>
  <si>
    <t>FOTOGRAFO FORENSE</t>
  </si>
  <si>
    <t>INGENIERO EN BIOTECNOLOGÍA</t>
  </si>
  <si>
    <t>JEFE DE COMPRAS DIRECTAS</t>
  </si>
  <si>
    <t>JEFE DE PROCESO 1</t>
  </si>
  <si>
    <t>MÉDICO DE APOYO AL PROCESO DE RECLUTAMIENTO Y SELECCIÓN</t>
  </si>
  <si>
    <t>PERITO JUDICIAL 1</t>
  </si>
  <si>
    <t>PERITO JUDICIAL 2</t>
  </si>
  <si>
    <t>SECRETARIA 1</t>
  </si>
  <si>
    <t>SECRETARIA 2</t>
  </si>
  <si>
    <t>SUPERVISOR DE APOYO EN EL ÁREA DE PSICOLOGÍA O TRABAJO SOCIAL</t>
  </si>
  <si>
    <t xml:space="preserve">TÉCNICO  ADMINISTRATIVO  </t>
  </si>
  <si>
    <t>TECNICO  ADMINISTRATIVO  3</t>
  </si>
  <si>
    <t>TÉCNICO VIDEO FORENSE</t>
  </si>
  <si>
    <t>AUXILIAR ADMINISTRATIVO 1</t>
  </si>
  <si>
    <t>AUXILIAR ADMINISTRATIVO 2</t>
  </si>
  <si>
    <t>INDICE SALARIAL PROMEDIO 2010</t>
  </si>
  <si>
    <t>,000</t>
  </si>
  <si>
    <t>COSTO ANUAL</t>
  </si>
  <si>
    <t>ORGANISMO DE INVESTIGACION JUDICIAL</t>
  </si>
  <si>
    <t>TOTAL GENERAL</t>
  </si>
  <si>
    <t xml:space="preserve"> Partida/Grupo/ Subpartida</t>
  </si>
  <si>
    <t xml:space="preserve"> Descripción</t>
  </si>
  <si>
    <t>Cant</t>
  </si>
  <si>
    <t>Costo Unitario</t>
  </si>
  <si>
    <t>Costo total</t>
  </si>
  <si>
    <t>Costo total de la Subpartida</t>
  </si>
  <si>
    <t>Costo total de la Partida</t>
  </si>
  <si>
    <t xml:space="preserve"> Partida : 5</t>
  </si>
  <si>
    <t>Bienes Duraderos</t>
  </si>
  <si>
    <t>Computadoras</t>
  </si>
  <si>
    <t xml:space="preserve">   Subpartida : 50102 </t>
  </si>
  <si>
    <t>Equipo de transporte</t>
  </si>
  <si>
    <t xml:space="preserve">   Subpartida : 50105 </t>
  </si>
  <si>
    <t>Equipo y programas de  cómputo</t>
  </si>
  <si>
    <t>Portatiles</t>
  </si>
  <si>
    <t>Servidores</t>
  </si>
  <si>
    <t>Impresora</t>
  </si>
  <si>
    <t xml:space="preserve">   Subpartida : 50302 </t>
  </si>
  <si>
    <t>Edificios preexistentes</t>
  </si>
  <si>
    <t xml:space="preserve">SOLICITUD DE 5,000 MIL MILLONES </t>
  </si>
  <si>
    <t xml:space="preserve">   Subpartida : 50106 </t>
  </si>
  <si>
    <t>Equipo Sanitario, de  Laboratorio e Investigación</t>
  </si>
  <si>
    <t>Compra de edificio</t>
  </si>
  <si>
    <t>Equipo de ultrasonido de tejidos blandos</t>
  </si>
  <si>
    <t xml:space="preserve">Espectrofotómetro portátil </t>
  </si>
  <si>
    <t>Cromatógrafo de líquido masas con detección de trampa de iones orbitante</t>
  </si>
  <si>
    <t>Microscopio de comparación para acoplar a sistema automatizado de identificación balística</t>
  </si>
  <si>
    <t>Vehículos para investigación</t>
  </si>
  <si>
    <t>Morgue movil</t>
  </si>
  <si>
    <t>Camillas de autopsia</t>
  </si>
</sst>
</file>

<file path=xl/styles.xml><?xml version="1.0" encoding="utf-8"?>
<styleSheet xmlns="http://schemas.openxmlformats.org/spreadsheetml/2006/main">
  <numFmts count="3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000000000%"/>
    <numFmt numFmtId="173" formatCode="0.0%"/>
    <numFmt numFmtId="174" formatCode="0.000%"/>
    <numFmt numFmtId="175" formatCode="000"/>
    <numFmt numFmtId="176" formatCode="0.0000"/>
    <numFmt numFmtId="177" formatCode="0.000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010409]#,##0.00;\-#,##0.0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00.0"/>
    <numFmt numFmtId="188" formatCode="000.0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vertical="top" wrapText="1"/>
    </xf>
    <xf numFmtId="175" fontId="2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171" fontId="6" fillId="0" borderId="0" xfId="49" applyFont="1" applyFill="1" applyAlignment="1">
      <alignment vertical="top" wrapText="1"/>
    </xf>
    <xf numFmtId="171" fontId="6" fillId="0" borderId="0" xfId="49" applyFont="1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171" fontId="7" fillId="33" borderId="0" xfId="49" applyFont="1" applyFill="1" applyBorder="1" applyAlignment="1">
      <alignment horizontal="center" vertical="top" wrapText="1"/>
    </xf>
    <xf numFmtId="171" fontId="7" fillId="33" borderId="0" xfId="49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171" fontId="6" fillId="33" borderId="0" xfId="49" applyFont="1" applyFill="1" applyBorder="1" applyAlignment="1">
      <alignment vertical="top" wrapText="1"/>
    </xf>
    <xf numFmtId="171" fontId="7" fillId="33" borderId="0" xfId="49" applyFont="1" applyFill="1" applyBorder="1" applyAlignment="1">
      <alignment vertical="top" wrapText="1"/>
    </xf>
    <xf numFmtId="183" fontId="7" fillId="33" borderId="14" xfId="0" applyNumberFormat="1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center" vertical="top" wrapText="1"/>
    </xf>
    <xf numFmtId="171" fontId="6" fillId="34" borderId="0" xfId="49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171" fontId="7" fillId="34" borderId="0" xfId="49" applyFont="1" applyFill="1" applyBorder="1" applyAlignment="1">
      <alignment vertical="top" wrapText="1"/>
    </xf>
    <xf numFmtId="183" fontId="7" fillId="34" borderId="1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171" fontId="6" fillId="0" borderId="0" xfId="49" applyFont="1" applyAlignment="1">
      <alignment wrapText="1"/>
    </xf>
    <xf numFmtId="171" fontId="6" fillId="0" borderId="0" xfId="49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1" fontId="6" fillId="0" borderId="16" xfId="49" applyFont="1" applyBorder="1" applyAlignment="1">
      <alignment wrapText="1"/>
    </xf>
    <xf numFmtId="171" fontId="6" fillId="0" borderId="16" xfId="49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171" fontId="7" fillId="0" borderId="16" xfId="49" applyFont="1" applyFill="1" applyBorder="1" applyAlignment="1">
      <alignment horizontal="right" vertical="top" wrapText="1"/>
    </xf>
    <xf numFmtId="183" fontId="10" fillId="35" borderId="18" xfId="0" applyNumberFormat="1" applyFont="1" applyFill="1" applyBorder="1" applyAlignment="1">
      <alignment horizontal="right" vertical="top" wrapText="1"/>
    </xf>
    <xf numFmtId="0" fontId="7" fillId="36" borderId="19" xfId="0" applyFont="1" applyFill="1" applyBorder="1" applyAlignment="1">
      <alignment horizontal="left" vertical="top" wrapText="1"/>
    </xf>
    <xf numFmtId="0" fontId="7" fillId="36" borderId="20" xfId="0" applyFont="1" applyFill="1" applyBorder="1" applyAlignment="1">
      <alignment horizontal="left" vertical="top" wrapText="1"/>
    </xf>
    <xf numFmtId="0" fontId="7" fillId="36" borderId="20" xfId="0" applyFont="1" applyFill="1" applyBorder="1" applyAlignment="1">
      <alignment horizontal="center" vertical="top" wrapText="1"/>
    </xf>
    <xf numFmtId="171" fontId="6" fillId="36" borderId="20" xfId="49" applyFont="1" applyFill="1" applyBorder="1" applyAlignment="1">
      <alignment horizontal="left" vertical="top" wrapText="1"/>
    </xf>
    <xf numFmtId="171" fontId="7" fillId="36" borderId="20" xfId="49" applyFont="1" applyFill="1" applyBorder="1" applyAlignment="1">
      <alignment horizontal="right" vertical="top" wrapText="1"/>
    </xf>
    <xf numFmtId="171" fontId="7" fillId="36" borderId="21" xfId="49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horizontal="center" vertical="top" wrapText="1"/>
    </xf>
    <xf numFmtId="171" fontId="9" fillId="34" borderId="0" xfId="49" applyFont="1" applyFill="1" applyBorder="1" applyAlignment="1">
      <alignment vertical="top" wrapText="1"/>
    </xf>
    <xf numFmtId="171" fontId="11" fillId="0" borderId="0" xfId="49" applyFont="1" applyFill="1" applyBorder="1" applyAlignment="1">
      <alignment horizontal="right" vertical="top" wrapText="1"/>
    </xf>
    <xf numFmtId="171" fontId="11" fillId="34" borderId="0" xfId="49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vertical="top" wrapText="1"/>
    </xf>
    <xf numFmtId="0" fontId="11" fillId="34" borderId="13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171" fontId="9" fillId="0" borderId="0" xfId="49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171" fontId="7" fillId="0" borderId="0" xfId="49" applyFont="1" applyAlignment="1">
      <alignment horizontal="center" wrapText="1"/>
    </xf>
    <xf numFmtId="171" fontId="6" fillId="0" borderId="0" xfId="49" applyFont="1" applyAlignment="1">
      <alignment horizontal="center" wrapText="1"/>
    </xf>
    <xf numFmtId="171" fontId="11" fillId="0" borderId="0" xfId="49" applyFont="1" applyFill="1" applyBorder="1" applyAlignment="1">
      <alignment vertical="center" wrapText="1"/>
    </xf>
    <xf numFmtId="171" fontId="11" fillId="0" borderId="0" xfId="49" applyFont="1" applyFill="1" applyBorder="1" applyAlignment="1">
      <alignment wrapText="1"/>
    </xf>
    <xf numFmtId="171" fontId="11" fillId="0" borderId="0" xfId="49" applyFont="1" applyBorder="1" applyAlignment="1">
      <alignment wrapText="1"/>
    </xf>
    <xf numFmtId="171" fontId="45" fillId="0" borderId="0" xfId="49" applyFont="1" applyFill="1" applyBorder="1" applyAlignment="1">
      <alignment horizontal="right" vertical="top" wrapText="1"/>
    </xf>
    <xf numFmtId="171" fontId="45" fillId="0" borderId="0" xfId="49" applyFont="1" applyAlignment="1">
      <alignment horizontal="center" wrapText="1"/>
    </xf>
    <xf numFmtId="0" fontId="40" fillId="34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1" name="Picture 5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2" name="Picture 9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3" name="Picture 5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4" name="Picture 9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23</xdr:row>
      <xdr:rowOff>114300</xdr:rowOff>
    </xdr:to>
    <xdr:pic>
      <xdr:nvPicPr>
        <xdr:cNvPr id="5" name="Picture 5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23</xdr:row>
      <xdr:rowOff>114300</xdr:rowOff>
    </xdr:to>
    <xdr:pic>
      <xdr:nvPicPr>
        <xdr:cNvPr id="6" name="Picture 9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38100</xdr:rowOff>
    </xdr:from>
    <xdr:to>
      <xdr:col>3</xdr:col>
      <xdr:colOff>152400</xdr:colOff>
      <xdr:row>22</xdr:row>
      <xdr:rowOff>19050</xdr:rowOff>
    </xdr:to>
    <xdr:pic>
      <xdr:nvPicPr>
        <xdr:cNvPr id="7" name="Picture 5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49625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8" name="Picture 5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104775</xdr:colOff>
      <xdr:row>21</xdr:row>
      <xdr:rowOff>9525</xdr:rowOff>
    </xdr:to>
    <xdr:pic>
      <xdr:nvPicPr>
        <xdr:cNvPr id="9" name="Picture 9" descr="http://i.dell.com/images/global/general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49244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09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.421875" style="2" customWidth="1"/>
    <col min="2" max="2" width="2.7109375" style="2" customWidth="1"/>
    <col min="3" max="3" width="2.421875" style="2" customWidth="1"/>
    <col min="4" max="4" width="6.421875" style="2" bestFit="1" customWidth="1"/>
    <col min="5" max="5" width="44.140625" style="2" customWidth="1"/>
    <col min="6" max="6" width="6.421875" style="2" bestFit="1" customWidth="1"/>
    <col min="7" max="7" width="4.421875" style="6" bestFit="1" customWidth="1"/>
    <col min="8" max="16384" width="11.421875" style="2" customWidth="1"/>
  </cols>
  <sheetData>
    <row r="1" spans="4:7" ht="12" customHeight="1">
      <c r="D1" s="72" t="s">
        <v>209</v>
      </c>
      <c r="E1" s="72"/>
      <c r="F1" s="72"/>
      <c r="G1" s="72"/>
    </row>
    <row r="2" spans="4:7" ht="31.5" customHeight="1">
      <c r="D2" s="3" t="s">
        <v>173</v>
      </c>
      <c r="E2" s="3" t="s">
        <v>0</v>
      </c>
      <c r="F2" s="71" t="s">
        <v>211</v>
      </c>
      <c r="G2" s="71"/>
    </row>
    <row r="3" spans="4:7" ht="12.75">
      <c r="D3" s="7">
        <v>171</v>
      </c>
      <c r="E3" s="7" t="s">
        <v>1</v>
      </c>
      <c r="F3" s="5">
        <v>23838.057200250452</v>
      </c>
      <c r="G3" s="4" t="s">
        <v>210</v>
      </c>
    </row>
    <row r="4" spans="4:7" ht="12.75">
      <c r="D4" s="7">
        <v>172</v>
      </c>
      <c r="E4" s="7" t="s">
        <v>2</v>
      </c>
      <c r="F4" s="5">
        <v>30838.72298581645</v>
      </c>
      <c r="G4" s="4" t="s">
        <v>210</v>
      </c>
    </row>
    <row r="5" spans="4:7" ht="12.75">
      <c r="D5" s="7">
        <v>173</v>
      </c>
      <c r="E5" s="7" t="s">
        <v>3</v>
      </c>
      <c r="F5" s="5">
        <v>33882.08550459704</v>
      </c>
      <c r="G5" s="4" t="s">
        <v>210</v>
      </c>
    </row>
    <row r="6" spans="4:7" ht="12.75">
      <c r="D6" s="7">
        <v>275</v>
      </c>
      <c r="E6" s="7" t="s">
        <v>183</v>
      </c>
      <c r="F6" s="5">
        <v>19266.131047934963</v>
      </c>
      <c r="G6" s="4" t="s">
        <v>210</v>
      </c>
    </row>
    <row r="7" spans="4:7" ht="12.75">
      <c r="D7" s="7">
        <v>799</v>
      </c>
      <c r="E7" s="7" t="s">
        <v>4</v>
      </c>
      <c r="F7" s="5">
        <v>20465.546109326304</v>
      </c>
      <c r="G7" s="4" t="s">
        <v>210</v>
      </c>
    </row>
    <row r="8" spans="4:7" ht="12.75">
      <c r="D8" s="7">
        <v>881</v>
      </c>
      <c r="E8" s="7" t="s">
        <v>5</v>
      </c>
      <c r="F8" s="5">
        <v>10510.821588958428</v>
      </c>
      <c r="G8" s="4" t="s">
        <v>210</v>
      </c>
    </row>
    <row r="9" spans="4:7" ht="12.75">
      <c r="D9" s="7">
        <v>1005</v>
      </c>
      <c r="E9" s="7" t="s">
        <v>184</v>
      </c>
      <c r="F9" s="5">
        <v>29693.539791727366</v>
      </c>
      <c r="G9" s="4" t="s">
        <v>210</v>
      </c>
    </row>
    <row r="10" spans="4:7" ht="12.75">
      <c r="D10" s="7">
        <v>1052</v>
      </c>
      <c r="E10" s="7" t="s">
        <v>6</v>
      </c>
      <c r="F10" s="5">
        <v>29596.043388355927</v>
      </c>
      <c r="G10" s="4" t="s">
        <v>210</v>
      </c>
    </row>
    <row r="11" spans="4:7" ht="12.75">
      <c r="D11" s="7">
        <v>1053</v>
      </c>
      <c r="E11" s="7" t="s">
        <v>7</v>
      </c>
      <c r="F11" s="5">
        <v>30299.438270338676</v>
      </c>
      <c r="G11" s="4" t="s">
        <v>210</v>
      </c>
    </row>
    <row r="12" spans="4:7" ht="12.75">
      <c r="D12" s="7">
        <v>1080</v>
      </c>
      <c r="E12" s="7" t="s">
        <v>8</v>
      </c>
      <c r="F12" s="5">
        <v>34854.62266595592</v>
      </c>
      <c r="G12" s="4" t="s">
        <v>210</v>
      </c>
    </row>
    <row r="13" spans="4:7" ht="12.75">
      <c r="D13" s="7">
        <v>1208</v>
      </c>
      <c r="E13" s="7" t="s">
        <v>9</v>
      </c>
      <c r="F13" s="5">
        <v>9662.86651381662</v>
      </c>
      <c r="G13" s="4" t="s">
        <v>210</v>
      </c>
    </row>
    <row r="14" spans="4:7" ht="12.75">
      <c r="D14" s="7">
        <v>1210</v>
      </c>
      <c r="E14" s="7" t="s">
        <v>10</v>
      </c>
      <c r="F14" s="5">
        <v>9932.547604764608</v>
      </c>
      <c r="G14" s="4" t="s">
        <v>210</v>
      </c>
    </row>
    <row r="15" spans="4:7" ht="12.75">
      <c r="D15" s="7">
        <v>1217</v>
      </c>
      <c r="E15" s="7" t="s">
        <v>11</v>
      </c>
      <c r="F15" s="5">
        <v>10227.1266260023</v>
      </c>
      <c r="G15" s="4" t="s">
        <v>210</v>
      </c>
    </row>
    <row r="16" spans="4:7" ht="12.75">
      <c r="D16" s="7">
        <v>1408</v>
      </c>
      <c r="E16" s="7" t="s">
        <v>12</v>
      </c>
      <c r="F16" s="5">
        <v>10154.679733422321</v>
      </c>
      <c r="G16" s="4" t="s">
        <v>210</v>
      </c>
    </row>
    <row r="17" spans="4:7" ht="12.75">
      <c r="D17" s="7">
        <v>1425</v>
      </c>
      <c r="E17" s="7" t="s">
        <v>13</v>
      </c>
      <c r="F17" s="5">
        <v>9969.355714041987</v>
      </c>
      <c r="G17" s="4" t="s">
        <v>210</v>
      </c>
    </row>
    <row r="18" spans="4:7" ht="12.75">
      <c r="D18" s="7">
        <v>1911</v>
      </c>
      <c r="E18" s="7" t="s">
        <v>14</v>
      </c>
      <c r="F18" s="5">
        <v>21840.572282353176</v>
      </c>
      <c r="G18" s="4" t="s">
        <v>210</v>
      </c>
    </row>
    <row r="19" spans="4:7" ht="12.75">
      <c r="D19" s="7">
        <v>1922</v>
      </c>
      <c r="E19" s="7" t="s">
        <v>15</v>
      </c>
      <c r="F19" s="5">
        <v>17618.45348856087</v>
      </c>
      <c r="G19" s="4" t="s">
        <v>210</v>
      </c>
    </row>
    <row r="20" spans="4:7" ht="12.75">
      <c r="D20" s="7">
        <v>1750</v>
      </c>
      <c r="E20" s="7" t="s">
        <v>174</v>
      </c>
      <c r="F20" s="5">
        <v>10914.841916946212</v>
      </c>
      <c r="G20" s="4" t="s">
        <v>210</v>
      </c>
    </row>
    <row r="21" spans="4:7" ht="12.75">
      <c r="D21" s="7">
        <v>1929</v>
      </c>
      <c r="E21" s="7" t="s">
        <v>16</v>
      </c>
      <c r="F21" s="5">
        <v>12002.377105236812</v>
      </c>
      <c r="G21" s="4" t="s">
        <v>210</v>
      </c>
    </row>
    <row r="22" spans="4:7" ht="12.75">
      <c r="D22" s="7">
        <v>1932</v>
      </c>
      <c r="E22" s="7" t="s">
        <v>168</v>
      </c>
      <c r="F22" s="5">
        <v>11105.670817667129</v>
      </c>
      <c r="G22" s="4" t="s">
        <v>210</v>
      </c>
    </row>
    <row r="23" spans="4:7" ht="12.75">
      <c r="D23" s="7">
        <v>1933</v>
      </c>
      <c r="E23" s="7" t="s">
        <v>169</v>
      </c>
      <c r="F23" s="5">
        <v>11559.759794444812</v>
      </c>
      <c r="G23" s="4" t="s">
        <v>210</v>
      </c>
    </row>
    <row r="24" spans="4:7" ht="12.75">
      <c r="D24" s="7">
        <v>1934</v>
      </c>
      <c r="E24" s="7" t="s">
        <v>170</v>
      </c>
      <c r="F24" s="5">
        <v>12002.377105236812</v>
      </c>
      <c r="G24" s="4" t="s">
        <v>210</v>
      </c>
    </row>
    <row r="25" spans="4:7" ht="12.75">
      <c r="D25" s="7">
        <v>1928</v>
      </c>
      <c r="E25" s="7" t="s">
        <v>17</v>
      </c>
      <c r="F25" s="5">
        <v>11064.618892649132</v>
      </c>
      <c r="G25" s="4" t="s">
        <v>210</v>
      </c>
    </row>
    <row r="26" spans="4:7" ht="12.75">
      <c r="D26" s="7">
        <v>1992</v>
      </c>
      <c r="E26" s="7" t="s">
        <v>18</v>
      </c>
      <c r="F26" s="5">
        <v>9092.284231483543</v>
      </c>
      <c r="G26" s="4" t="s">
        <v>210</v>
      </c>
    </row>
    <row r="27" spans="4:7" ht="12.75">
      <c r="D27" s="7">
        <v>2207</v>
      </c>
      <c r="E27" s="7" t="s">
        <v>19</v>
      </c>
      <c r="F27" s="5">
        <v>33535.14656320533</v>
      </c>
      <c r="G27" s="4" t="s">
        <v>210</v>
      </c>
    </row>
    <row r="28" spans="4:7" ht="12.75">
      <c r="D28" s="7">
        <v>2242</v>
      </c>
      <c r="E28" s="7" t="s">
        <v>207</v>
      </c>
      <c r="F28" s="5">
        <v>8655.990236847325</v>
      </c>
      <c r="G28" s="4" t="s">
        <v>210</v>
      </c>
    </row>
    <row r="29" spans="4:7" ht="12.75">
      <c r="D29" s="7">
        <v>2243</v>
      </c>
      <c r="E29" s="7" t="s">
        <v>208</v>
      </c>
      <c r="F29" s="5">
        <v>9092.284231483543</v>
      </c>
      <c r="G29" s="4" t="s">
        <v>210</v>
      </c>
    </row>
    <row r="30" spans="4:7" ht="12.75">
      <c r="D30" s="7">
        <v>2271</v>
      </c>
      <c r="E30" s="7" t="s">
        <v>20</v>
      </c>
      <c r="F30" s="5">
        <v>9216.59635991498</v>
      </c>
      <c r="G30" s="4" t="s">
        <v>210</v>
      </c>
    </row>
    <row r="31" spans="4:7" ht="12.75">
      <c r="D31" s="7">
        <v>2282</v>
      </c>
      <c r="E31" s="7" t="s">
        <v>21</v>
      </c>
      <c r="F31" s="5">
        <v>8749.123071781702</v>
      </c>
      <c r="G31" s="4" t="s">
        <v>210</v>
      </c>
    </row>
    <row r="32" spans="4:7" ht="12.75">
      <c r="D32" s="7">
        <v>2377</v>
      </c>
      <c r="E32" s="7" t="s">
        <v>22</v>
      </c>
      <c r="F32" s="5">
        <v>9969.355714041987</v>
      </c>
      <c r="G32" s="4" t="s">
        <v>210</v>
      </c>
    </row>
    <row r="33" spans="4:7" ht="12.75">
      <c r="D33" s="7">
        <v>2411</v>
      </c>
      <c r="E33" s="7" t="s">
        <v>23</v>
      </c>
      <c r="F33" s="5">
        <v>11471.805734183878</v>
      </c>
      <c r="G33" s="4" t="s">
        <v>210</v>
      </c>
    </row>
    <row r="34" spans="4:7" ht="12.75">
      <c r="D34" s="7">
        <v>2465</v>
      </c>
      <c r="E34" s="7" t="s">
        <v>24</v>
      </c>
      <c r="F34" s="5">
        <v>9410.617138089101</v>
      </c>
      <c r="G34" s="4" t="s">
        <v>210</v>
      </c>
    </row>
    <row r="35" spans="4:7" ht="12.75">
      <c r="D35" s="7">
        <v>2604</v>
      </c>
      <c r="E35" s="7" t="s">
        <v>25</v>
      </c>
      <c r="F35" s="5">
        <v>10922.359721854664</v>
      </c>
      <c r="G35" s="4" t="s">
        <v>210</v>
      </c>
    </row>
    <row r="36" spans="4:7" ht="12.75">
      <c r="D36" s="7">
        <v>2610</v>
      </c>
      <c r="E36" s="7" t="s">
        <v>26</v>
      </c>
      <c r="F36" s="5">
        <v>8150.948378340135</v>
      </c>
      <c r="G36" s="4" t="s">
        <v>210</v>
      </c>
    </row>
    <row r="37" spans="4:7" ht="12.75">
      <c r="D37" s="7">
        <v>2611</v>
      </c>
      <c r="E37" s="7" t="s">
        <v>27</v>
      </c>
      <c r="F37" s="5">
        <v>8332.732127060255</v>
      </c>
      <c r="G37" s="4" t="s">
        <v>210</v>
      </c>
    </row>
    <row r="38" spans="4:7" ht="12.75">
      <c r="D38" s="7">
        <v>2616</v>
      </c>
      <c r="E38" s="7" t="s">
        <v>28</v>
      </c>
      <c r="F38" s="5">
        <v>9261.6711553251</v>
      </c>
      <c r="G38" s="4" t="s">
        <v>210</v>
      </c>
    </row>
    <row r="39" spans="4:7" ht="12.75">
      <c r="D39" s="7">
        <v>2613</v>
      </c>
      <c r="E39" s="7" t="s">
        <v>29</v>
      </c>
      <c r="F39" s="5">
        <v>10445.431096142212</v>
      </c>
      <c r="G39" s="4" t="s">
        <v>210</v>
      </c>
    </row>
    <row r="40" spans="4:7" ht="12.75">
      <c r="D40" s="7">
        <v>2617</v>
      </c>
      <c r="E40" s="7" t="s">
        <v>30</v>
      </c>
      <c r="F40" s="5">
        <v>9416.828250308825</v>
      </c>
      <c r="G40" s="4" t="s">
        <v>210</v>
      </c>
    </row>
    <row r="41" spans="4:7" ht="12.75">
      <c r="D41" s="7">
        <v>2649</v>
      </c>
      <c r="E41" s="7" t="s">
        <v>31</v>
      </c>
      <c r="F41" s="5">
        <v>9367.44641219056</v>
      </c>
      <c r="G41" s="4" t="s">
        <v>210</v>
      </c>
    </row>
    <row r="42" spans="4:7" ht="12.75">
      <c r="D42" s="7">
        <v>2654</v>
      </c>
      <c r="E42" s="7" t="s">
        <v>32</v>
      </c>
      <c r="F42" s="5">
        <v>9673.114721371297</v>
      </c>
      <c r="G42" s="4" t="s">
        <v>210</v>
      </c>
    </row>
    <row r="43" spans="4:7" ht="12.75">
      <c r="D43" s="7">
        <v>2656</v>
      </c>
      <c r="E43" s="7" t="s">
        <v>33</v>
      </c>
      <c r="F43" s="5">
        <v>9932.547604764608</v>
      </c>
      <c r="G43" s="4" t="s">
        <v>210</v>
      </c>
    </row>
    <row r="44" spans="4:7" ht="12.75">
      <c r="D44" s="7">
        <v>2659</v>
      </c>
      <c r="E44" s="7" t="s">
        <v>34</v>
      </c>
      <c r="F44" s="5">
        <v>10175.129900443593</v>
      </c>
      <c r="G44" s="4" t="s">
        <v>210</v>
      </c>
    </row>
    <row r="45" spans="4:7" ht="12.75">
      <c r="D45" s="7">
        <v>2660</v>
      </c>
      <c r="E45" s="7" t="s">
        <v>35</v>
      </c>
      <c r="F45" s="5">
        <v>11105.670817667129</v>
      </c>
      <c r="G45" s="4" t="s">
        <v>210</v>
      </c>
    </row>
    <row r="46" spans="4:7" ht="12.75">
      <c r="D46" s="7">
        <v>2661</v>
      </c>
      <c r="E46" s="7" t="s">
        <v>36</v>
      </c>
      <c r="F46" s="5">
        <v>12002.377105236812</v>
      </c>
      <c r="G46" s="4" t="s">
        <v>210</v>
      </c>
    </row>
    <row r="47" spans="4:7" ht="12.75">
      <c r="D47" s="7">
        <v>2670</v>
      </c>
      <c r="E47" s="7" t="s">
        <v>37</v>
      </c>
      <c r="F47" s="5">
        <v>10164.90511920807</v>
      </c>
      <c r="G47" s="4" t="s">
        <v>210</v>
      </c>
    </row>
    <row r="48" spans="4:7" ht="12.75">
      <c r="D48" s="7">
        <v>2671</v>
      </c>
      <c r="E48" s="7" t="s">
        <v>38</v>
      </c>
      <c r="F48" s="5">
        <v>12162.120569228848</v>
      </c>
      <c r="G48" s="4" t="s">
        <v>210</v>
      </c>
    </row>
    <row r="49" spans="4:7" ht="12.75">
      <c r="D49" s="7">
        <v>2614</v>
      </c>
      <c r="E49" s="7" t="s">
        <v>39</v>
      </c>
      <c r="F49" s="5">
        <v>8749.123071781702</v>
      </c>
      <c r="G49" s="4" t="s">
        <v>210</v>
      </c>
    </row>
    <row r="50" spans="4:7" ht="12.75">
      <c r="D50" s="7">
        <v>2620</v>
      </c>
      <c r="E50" s="7" t="s">
        <v>40</v>
      </c>
      <c r="F50" s="5">
        <v>8749.123071781702</v>
      </c>
      <c r="G50" s="4" t="s">
        <v>210</v>
      </c>
    </row>
    <row r="51" spans="4:7" ht="12.75">
      <c r="D51" s="7">
        <v>2621</v>
      </c>
      <c r="E51" s="7" t="s">
        <v>41</v>
      </c>
      <c r="F51" s="5">
        <v>9257.932272380092</v>
      </c>
      <c r="G51" s="4" t="s">
        <v>210</v>
      </c>
    </row>
    <row r="52" spans="4:7" ht="12.75">
      <c r="D52" s="7">
        <v>2622</v>
      </c>
      <c r="E52" s="7" t="s">
        <v>42</v>
      </c>
      <c r="F52" s="5">
        <v>9792.472624648817</v>
      </c>
      <c r="G52" s="4" t="s">
        <v>210</v>
      </c>
    </row>
    <row r="53" spans="4:7" ht="12.75">
      <c r="D53" s="7">
        <v>2609</v>
      </c>
      <c r="E53" s="7" t="s">
        <v>43</v>
      </c>
      <c r="F53" s="5">
        <v>9237.397770608746</v>
      </c>
      <c r="G53" s="4" t="s">
        <v>210</v>
      </c>
    </row>
    <row r="54" spans="4:7" ht="12.75">
      <c r="D54" s="7">
        <v>2711</v>
      </c>
      <c r="E54" s="7" t="s">
        <v>44</v>
      </c>
      <c r="F54" s="5">
        <v>9367.44641219056</v>
      </c>
      <c r="G54" s="4" t="s">
        <v>210</v>
      </c>
    </row>
    <row r="55" spans="4:7" ht="12.75">
      <c r="D55" s="7">
        <v>2712</v>
      </c>
      <c r="E55" s="7" t="s">
        <v>45</v>
      </c>
      <c r="F55" s="5">
        <v>9932.547604764608</v>
      </c>
      <c r="G55" s="4" t="s">
        <v>210</v>
      </c>
    </row>
    <row r="56" spans="4:7" ht="12.75">
      <c r="D56" s="7">
        <v>2853</v>
      </c>
      <c r="E56" s="7" t="s">
        <v>46</v>
      </c>
      <c r="F56" s="5">
        <v>25227.88925353452</v>
      </c>
      <c r="G56" s="4" t="s">
        <v>210</v>
      </c>
    </row>
    <row r="57" spans="4:7" ht="12.75">
      <c r="D57" s="7">
        <v>3210</v>
      </c>
      <c r="E57" s="7" t="s">
        <v>47</v>
      </c>
      <c r="F57" s="5">
        <v>10445.431096142212</v>
      </c>
      <c r="G57" s="4" t="s">
        <v>210</v>
      </c>
    </row>
    <row r="58" spans="4:7" ht="12.75">
      <c r="D58" s="7">
        <v>3370</v>
      </c>
      <c r="E58" s="7" t="s">
        <v>48</v>
      </c>
      <c r="F58" s="5">
        <v>8494.274580134681</v>
      </c>
      <c r="G58" s="4" t="s">
        <v>210</v>
      </c>
    </row>
    <row r="59" spans="4:7" ht="12.75">
      <c r="D59" s="7">
        <v>3810</v>
      </c>
      <c r="E59" s="7" t="s">
        <v>49</v>
      </c>
      <c r="F59" s="5">
        <v>36713.22493434288</v>
      </c>
      <c r="G59" s="4" t="s">
        <v>210</v>
      </c>
    </row>
    <row r="60" spans="4:7" ht="12.75">
      <c r="D60" s="7">
        <v>3814</v>
      </c>
      <c r="E60" s="7" t="s">
        <v>185</v>
      </c>
      <c r="F60" s="5">
        <v>25900.546722863823</v>
      </c>
      <c r="G60" s="4" t="s">
        <v>210</v>
      </c>
    </row>
    <row r="61" spans="4:7" ht="12.75">
      <c r="D61" s="7">
        <v>3818</v>
      </c>
      <c r="E61" s="7" t="s">
        <v>188</v>
      </c>
      <c r="F61" s="5">
        <v>24687.313500776178</v>
      </c>
      <c r="G61" s="4" t="s">
        <v>210</v>
      </c>
    </row>
    <row r="62" spans="4:7" ht="12.75">
      <c r="D62" s="7">
        <v>3827</v>
      </c>
      <c r="E62" s="7" t="s">
        <v>186</v>
      </c>
      <c r="F62" s="5">
        <v>11074.802866746671</v>
      </c>
      <c r="G62" s="4" t="s">
        <v>210</v>
      </c>
    </row>
    <row r="63" spans="4:7" ht="12.75">
      <c r="D63" s="7">
        <v>3933</v>
      </c>
      <c r="E63" s="7" t="s">
        <v>191</v>
      </c>
      <c r="F63" s="5">
        <v>23838.057200250452</v>
      </c>
      <c r="G63" s="4" t="s">
        <v>210</v>
      </c>
    </row>
    <row r="64" spans="4:7" ht="12.75">
      <c r="D64" s="7">
        <v>3934</v>
      </c>
      <c r="E64" s="7" t="s">
        <v>192</v>
      </c>
      <c r="F64" s="5">
        <v>24687.313500776178</v>
      </c>
      <c r="G64" s="4" t="s">
        <v>210</v>
      </c>
    </row>
    <row r="65" spans="4:7" ht="12.75">
      <c r="D65" s="7">
        <v>3935</v>
      </c>
      <c r="E65" s="7" t="s">
        <v>193</v>
      </c>
      <c r="F65" s="5">
        <v>24912.640376921427</v>
      </c>
      <c r="G65" s="4" t="s">
        <v>210</v>
      </c>
    </row>
    <row r="66" spans="4:7" ht="12.75">
      <c r="D66" s="7">
        <v>3911</v>
      </c>
      <c r="E66" s="7" t="s">
        <v>187</v>
      </c>
      <c r="F66" s="5">
        <v>10571.59938198157</v>
      </c>
      <c r="G66" s="4" t="s">
        <v>210</v>
      </c>
    </row>
    <row r="67" spans="4:7" ht="25.5">
      <c r="D67" s="7">
        <v>3926</v>
      </c>
      <c r="E67" s="7" t="s">
        <v>189</v>
      </c>
      <c r="F67" s="5">
        <v>11074.802866746671</v>
      </c>
      <c r="G67" s="4" t="s">
        <v>210</v>
      </c>
    </row>
    <row r="68" spans="4:7" ht="12.75">
      <c r="D68" s="7">
        <v>3920</v>
      </c>
      <c r="E68" s="7" t="s">
        <v>50</v>
      </c>
      <c r="F68" s="5">
        <v>25349.379845543648</v>
      </c>
      <c r="G68" s="4" t="s">
        <v>210</v>
      </c>
    </row>
    <row r="69" spans="4:7" ht="12.75">
      <c r="D69" s="7">
        <v>3929</v>
      </c>
      <c r="E69" s="7" t="s">
        <v>190</v>
      </c>
      <c r="F69" s="5">
        <v>17520.905318472676</v>
      </c>
      <c r="G69" s="4" t="s">
        <v>210</v>
      </c>
    </row>
    <row r="70" spans="4:7" ht="12.75">
      <c r="D70" s="7">
        <v>3990</v>
      </c>
      <c r="E70" s="7" t="s">
        <v>51</v>
      </c>
      <c r="F70" s="5">
        <v>34224.48331314476</v>
      </c>
      <c r="G70" s="4" t="s">
        <v>210</v>
      </c>
    </row>
    <row r="71" spans="4:7" ht="12.75">
      <c r="D71" s="7">
        <v>3991</v>
      </c>
      <c r="E71" s="7" t="s">
        <v>52</v>
      </c>
      <c r="F71" s="5">
        <v>36488.38388854406</v>
      </c>
      <c r="G71" s="4" t="s">
        <v>210</v>
      </c>
    </row>
    <row r="72" spans="4:7" ht="12.75">
      <c r="D72" s="7">
        <v>3988</v>
      </c>
      <c r="E72" s="7" t="s">
        <v>53</v>
      </c>
      <c r="F72" s="5">
        <v>35619.3282383441</v>
      </c>
      <c r="G72" s="4" t="s">
        <v>210</v>
      </c>
    </row>
    <row r="73" spans="4:7" ht="12.75">
      <c r="D73" s="7">
        <v>3989</v>
      </c>
      <c r="E73" s="7" t="s">
        <v>54</v>
      </c>
      <c r="F73" s="5">
        <v>36488.38388854406</v>
      </c>
      <c r="G73" s="4" t="s">
        <v>210</v>
      </c>
    </row>
    <row r="74" spans="4:7" ht="12.75">
      <c r="D74" s="7">
        <v>4010</v>
      </c>
      <c r="E74" s="7" t="s">
        <v>55</v>
      </c>
      <c r="F74" s="5">
        <v>36877.74919235995</v>
      </c>
      <c r="G74" s="4" t="s">
        <v>210</v>
      </c>
    </row>
    <row r="75" spans="4:7" ht="12.75">
      <c r="D75" s="7">
        <v>4213</v>
      </c>
      <c r="E75" s="7" t="s">
        <v>56</v>
      </c>
      <c r="F75" s="5">
        <v>10136.935403236621</v>
      </c>
      <c r="G75" s="4" t="s">
        <v>210</v>
      </c>
    </row>
    <row r="76" spans="4:7" ht="12.75">
      <c r="D76" s="7">
        <v>4898</v>
      </c>
      <c r="E76" s="7" t="s">
        <v>57</v>
      </c>
      <c r="F76" s="5">
        <v>39532.92657787835</v>
      </c>
      <c r="G76" s="4" t="s">
        <v>210</v>
      </c>
    </row>
    <row r="77" spans="4:7" ht="12.75">
      <c r="D77" s="7">
        <v>4903</v>
      </c>
      <c r="E77" s="7" t="s">
        <v>58</v>
      </c>
      <c r="F77" s="5">
        <v>41856.69211872883</v>
      </c>
      <c r="G77" s="4" t="s">
        <v>210</v>
      </c>
    </row>
    <row r="78" spans="4:7" ht="12.75">
      <c r="D78" s="7">
        <v>5025</v>
      </c>
      <c r="E78" s="7" t="s">
        <v>59</v>
      </c>
      <c r="F78" s="5">
        <v>40850.76887131701</v>
      </c>
      <c r="G78" s="4" t="s">
        <v>210</v>
      </c>
    </row>
    <row r="79" spans="4:7" ht="12.75">
      <c r="D79" s="7">
        <v>5205</v>
      </c>
      <c r="E79" s="7" t="s">
        <v>60</v>
      </c>
      <c r="F79" s="5">
        <v>12213.487051206319</v>
      </c>
      <c r="G79" s="4" t="s">
        <v>210</v>
      </c>
    </row>
    <row r="80" spans="4:7" ht="25.5">
      <c r="D80" s="7">
        <v>5325</v>
      </c>
      <c r="E80" s="7" t="s">
        <v>61</v>
      </c>
      <c r="F80" s="5">
        <v>11879.271658965856</v>
      </c>
      <c r="G80" s="4" t="s">
        <v>210</v>
      </c>
    </row>
    <row r="81" spans="4:7" ht="12.75">
      <c r="D81" s="7">
        <v>5362</v>
      </c>
      <c r="E81" s="7" t="s">
        <v>62</v>
      </c>
      <c r="F81" s="5">
        <v>25349.379845543648</v>
      </c>
      <c r="G81" s="4" t="s">
        <v>210</v>
      </c>
    </row>
    <row r="82" spans="4:7" ht="25.5">
      <c r="D82" s="7">
        <v>5368</v>
      </c>
      <c r="E82" s="7" t="s">
        <v>63</v>
      </c>
      <c r="F82" s="5">
        <v>12593.75317928977</v>
      </c>
      <c r="G82" s="4" t="s">
        <v>210</v>
      </c>
    </row>
    <row r="83" spans="4:7" ht="12.75">
      <c r="D83" s="7">
        <v>5468</v>
      </c>
      <c r="E83" s="7" t="s">
        <v>64</v>
      </c>
      <c r="F83" s="5">
        <v>12213.487051206319</v>
      </c>
      <c r="G83" s="4" t="s">
        <v>210</v>
      </c>
    </row>
    <row r="84" spans="4:7" ht="12.75">
      <c r="D84" s="7">
        <v>5870</v>
      </c>
      <c r="E84" s="7" t="s">
        <v>65</v>
      </c>
      <c r="F84" s="5">
        <v>36849.143494900796</v>
      </c>
      <c r="G84" s="4" t="s">
        <v>210</v>
      </c>
    </row>
    <row r="85" spans="4:7" ht="12.75">
      <c r="D85" s="7">
        <v>5874</v>
      </c>
      <c r="E85" s="7" t="s">
        <v>66</v>
      </c>
      <c r="F85" s="5">
        <v>40101.294064869915</v>
      </c>
      <c r="G85" s="4" t="s">
        <v>210</v>
      </c>
    </row>
    <row r="86" spans="4:7" ht="12.75">
      <c r="D86" s="7">
        <v>5869</v>
      </c>
      <c r="E86" s="7" t="s">
        <v>67</v>
      </c>
      <c r="F86" s="5">
        <v>35343.42823959881</v>
      </c>
      <c r="G86" s="4" t="s">
        <v>210</v>
      </c>
    </row>
    <row r="87" spans="4:7" ht="12.75">
      <c r="D87" s="7">
        <v>5880</v>
      </c>
      <c r="E87" s="7" t="s">
        <v>68</v>
      </c>
      <c r="F87" s="5">
        <v>57109.5456633504</v>
      </c>
      <c r="G87" s="4" t="s">
        <v>210</v>
      </c>
    </row>
    <row r="88" spans="4:7" ht="12.75">
      <c r="D88" s="7">
        <v>5881</v>
      </c>
      <c r="E88" s="7" t="s">
        <v>69</v>
      </c>
      <c r="F88" s="5">
        <v>41384.82412438935</v>
      </c>
      <c r="G88" s="4" t="s">
        <v>210</v>
      </c>
    </row>
    <row r="89" spans="4:7" ht="12.75">
      <c r="D89" s="7">
        <v>5964</v>
      </c>
      <c r="E89" s="7" t="s">
        <v>70</v>
      </c>
      <c r="F89" s="5">
        <v>9727.714768831262</v>
      </c>
      <c r="G89" s="4" t="s">
        <v>210</v>
      </c>
    </row>
    <row r="90" spans="4:7" ht="12.75">
      <c r="D90" s="7">
        <v>5966</v>
      </c>
      <c r="E90" s="7" t="s">
        <v>194</v>
      </c>
      <c r="F90" s="5">
        <v>10175.129900443593</v>
      </c>
      <c r="G90" s="4" t="s">
        <v>210</v>
      </c>
    </row>
    <row r="91" spans="4:7" ht="12.75">
      <c r="D91" s="7">
        <v>6275</v>
      </c>
      <c r="E91" s="7" t="s">
        <v>195</v>
      </c>
      <c r="F91" s="5">
        <v>16782.77004959297</v>
      </c>
      <c r="G91" s="4" t="s">
        <v>210</v>
      </c>
    </row>
    <row r="92" spans="4:7" ht="12.75">
      <c r="D92" s="7">
        <v>6360</v>
      </c>
      <c r="E92" s="7" t="s">
        <v>71</v>
      </c>
      <c r="F92" s="5">
        <v>32190.705835608187</v>
      </c>
      <c r="G92" s="4" t="s">
        <v>210</v>
      </c>
    </row>
    <row r="93" spans="4:7" ht="12.75">
      <c r="D93" s="7">
        <v>6342</v>
      </c>
      <c r="E93" s="7" t="s">
        <v>72</v>
      </c>
      <c r="F93" s="5">
        <v>35343.42823959881</v>
      </c>
      <c r="G93" s="4" t="s">
        <v>210</v>
      </c>
    </row>
    <row r="94" spans="4:7" ht="12.75">
      <c r="D94" s="7">
        <v>6490</v>
      </c>
      <c r="E94" s="7" t="s">
        <v>73</v>
      </c>
      <c r="F94" s="5">
        <v>40153.01855134589</v>
      </c>
      <c r="G94" s="4" t="s">
        <v>210</v>
      </c>
    </row>
    <row r="95" spans="4:7" ht="12.75">
      <c r="D95" s="7">
        <v>6495</v>
      </c>
      <c r="E95" s="7" t="s">
        <v>74</v>
      </c>
      <c r="F95" s="5">
        <v>42026.69662717037</v>
      </c>
      <c r="G95" s="4" t="s">
        <v>210</v>
      </c>
    </row>
    <row r="96" spans="4:7" ht="12.75">
      <c r="D96" s="7">
        <v>6685</v>
      </c>
      <c r="E96" s="7" t="s">
        <v>75</v>
      </c>
      <c r="F96" s="5">
        <v>13695.524969407119</v>
      </c>
      <c r="G96" s="4" t="s">
        <v>210</v>
      </c>
    </row>
    <row r="97" spans="4:7" ht="12.75">
      <c r="D97" s="7">
        <v>6686</v>
      </c>
      <c r="E97" s="7" t="s">
        <v>76</v>
      </c>
      <c r="F97" s="5">
        <v>20617.38631731566</v>
      </c>
      <c r="G97" s="4" t="s">
        <v>210</v>
      </c>
    </row>
    <row r="98" spans="3:7" s="1" customFormat="1" ht="12.75">
      <c r="C98" s="2"/>
      <c r="D98" s="7">
        <v>6773</v>
      </c>
      <c r="E98" s="7" t="s">
        <v>77</v>
      </c>
      <c r="F98" s="5">
        <v>40871.02746389927</v>
      </c>
      <c r="G98" s="4" t="s">
        <v>210</v>
      </c>
    </row>
    <row r="99" spans="3:7" s="1" customFormat="1" ht="12.75">
      <c r="C99" s="2"/>
      <c r="D99" s="7">
        <v>6756</v>
      </c>
      <c r="E99" s="7" t="s">
        <v>78</v>
      </c>
      <c r="F99" s="5">
        <v>46535.34096410311</v>
      </c>
      <c r="G99" s="4" t="s">
        <v>210</v>
      </c>
    </row>
    <row r="100" spans="4:7" ht="12.75">
      <c r="D100" s="7">
        <v>6807</v>
      </c>
      <c r="E100" s="7" t="s">
        <v>79</v>
      </c>
      <c r="F100" s="5">
        <v>9673.114721371297</v>
      </c>
      <c r="G100" s="4" t="s">
        <v>210</v>
      </c>
    </row>
    <row r="101" spans="4:7" ht="12.75">
      <c r="D101" s="7">
        <v>6825</v>
      </c>
      <c r="E101" s="7" t="s">
        <v>80</v>
      </c>
      <c r="F101" s="5">
        <v>14792.70623611187</v>
      </c>
      <c r="G101" s="4" t="s">
        <v>210</v>
      </c>
    </row>
    <row r="102" spans="4:7" ht="12.75">
      <c r="D102" s="7">
        <v>6826</v>
      </c>
      <c r="E102" s="7" t="s">
        <v>81</v>
      </c>
      <c r="F102" s="5">
        <v>16474.44220825752</v>
      </c>
      <c r="G102" s="4" t="s">
        <v>210</v>
      </c>
    </row>
    <row r="103" spans="4:7" ht="12.75">
      <c r="D103" s="7">
        <v>7776</v>
      </c>
      <c r="E103" s="7" t="s">
        <v>82</v>
      </c>
      <c r="F103" s="5">
        <v>35896.919898179614</v>
      </c>
      <c r="G103" s="4" t="s">
        <v>210</v>
      </c>
    </row>
    <row r="104" spans="4:7" ht="12.75">
      <c r="D104" s="7">
        <v>6939</v>
      </c>
      <c r="E104" s="7" t="s">
        <v>83</v>
      </c>
      <c r="F104" s="5">
        <v>12079.636759356337</v>
      </c>
      <c r="G104" s="4" t="s">
        <v>210</v>
      </c>
    </row>
    <row r="105" spans="4:7" ht="12.75">
      <c r="D105" s="7">
        <v>6940</v>
      </c>
      <c r="E105" s="7" t="s">
        <v>84</v>
      </c>
      <c r="F105" s="5">
        <v>17618.45348856087</v>
      </c>
      <c r="G105" s="4" t="s">
        <v>210</v>
      </c>
    </row>
    <row r="106" spans="4:7" ht="12.75">
      <c r="D106" s="7">
        <v>6941</v>
      </c>
      <c r="E106" s="7" t="s">
        <v>85</v>
      </c>
      <c r="F106" s="5">
        <v>26356.02467544382</v>
      </c>
      <c r="G106" s="4" t="s">
        <v>210</v>
      </c>
    </row>
    <row r="107" spans="4:7" ht="12.75">
      <c r="D107" s="7">
        <v>6942</v>
      </c>
      <c r="E107" s="7" t="s">
        <v>86</v>
      </c>
      <c r="F107" s="5">
        <v>30838.72298581645</v>
      </c>
      <c r="G107" s="4" t="s">
        <v>210</v>
      </c>
    </row>
    <row r="108" spans="4:7" ht="12.75">
      <c r="D108" s="7">
        <v>7572</v>
      </c>
      <c r="E108" s="7" t="s">
        <v>87</v>
      </c>
      <c r="F108" s="5">
        <v>33095.12859365961</v>
      </c>
      <c r="G108" s="4" t="s">
        <v>210</v>
      </c>
    </row>
    <row r="109" spans="4:7" ht="12.75">
      <c r="D109" s="7">
        <v>7368</v>
      </c>
      <c r="E109" s="7" t="s">
        <v>88</v>
      </c>
      <c r="F109" s="5">
        <v>31378.007701294227</v>
      </c>
      <c r="G109" s="4" t="s">
        <v>210</v>
      </c>
    </row>
    <row r="110" spans="4:7" ht="12.75">
      <c r="D110" s="7">
        <v>7072</v>
      </c>
      <c r="E110" s="7" t="s">
        <v>89</v>
      </c>
      <c r="F110" s="5">
        <v>30838.72298581645</v>
      </c>
      <c r="G110" s="4" t="s">
        <v>210</v>
      </c>
    </row>
    <row r="111" spans="4:7" ht="12.75">
      <c r="D111" s="7">
        <v>7080</v>
      </c>
      <c r="E111" s="7" t="s">
        <v>196</v>
      </c>
      <c r="F111" s="5">
        <v>28624.452816029945</v>
      </c>
      <c r="G111" s="4" t="s">
        <v>210</v>
      </c>
    </row>
    <row r="112" spans="4:7" ht="12.75">
      <c r="D112" s="7">
        <v>7120</v>
      </c>
      <c r="E112" s="7" t="s">
        <v>90</v>
      </c>
      <c r="F112" s="5">
        <v>40803.60912379728</v>
      </c>
      <c r="G112" s="4" t="s">
        <v>210</v>
      </c>
    </row>
    <row r="113" spans="4:7" ht="12.75">
      <c r="D113" s="7">
        <v>7320</v>
      </c>
      <c r="E113" s="7" t="s">
        <v>91</v>
      </c>
      <c r="F113" s="5">
        <v>21474.893122500864</v>
      </c>
      <c r="G113" s="4" t="s">
        <v>210</v>
      </c>
    </row>
    <row r="114" spans="4:7" ht="12.75">
      <c r="D114" s="7">
        <v>7321</v>
      </c>
      <c r="E114" s="7" t="s">
        <v>92</v>
      </c>
      <c r="F114" s="5">
        <v>28418.21483030822</v>
      </c>
      <c r="G114" s="4" t="s">
        <v>210</v>
      </c>
    </row>
    <row r="115" spans="4:7" ht="12.75">
      <c r="D115" s="7">
        <v>7322</v>
      </c>
      <c r="E115" s="7" t="s">
        <v>93</v>
      </c>
      <c r="F115" s="5">
        <v>36231.57014059423</v>
      </c>
      <c r="G115" s="4" t="s">
        <v>210</v>
      </c>
    </row>
    <row r="116" spans="4:7" ht="12.75">
      <c r="D116" s="7">
        <v>7526</v>
      </c>
      <c r="E116" s="7" t="s">
        <v>197</v>
      </c>
      <c r="F116" s="5">
        <v>33882.08550459704</v>
      </c>
      <c r="G116" s="4" t="s">
        <v>210</v>
      </c>
    </row>
    <row r="117" spans="4:7" ht="12.75">
      <c r="D117" s="7">
        <v>7158</v>
      </c>
      <c r="E117" s="7" t="s">
        <v>94</v>
      </c>
      <c r="F117" s="5">
        <v>33882.08550459704</v>
      </c>
      <c r="G117" s="4" t="s">
        <v>210</v>
      </c>
    </row>
    <row r="118" spans="4:7" ht="12.75">
      <c r="D118" s="7">
        <v>7159</v>
      </c>
      <c r="E118" s="7" t="s">
        <v>95</v>
      </c>
      <c r="F118" s="5">
        <v>35828.97813912089</v>
      </c>
      <c r="G118" s="4" t="s">
        <v>210</v>
      </c>
    </row>
    <row r="119" spans="4:7" ht="12.75">
      <c r="D119" s="7">
        <v>7946</v>
      </c>
      <c r="E119" s="7" t="s">
        <v>96</v>
      </c>
      <c r="F119" s="5">
        <v>17618.45348856087</v>
      </c>
      <c r="G119" s="4" t="s">
        <v>210</v>
      </c>
    </row>
    <row r="120" spans="4:7" ht="12.75">
      <c r="D120" s="7">
        <v>7850</v>
      </c>
      <c r="E120" s="7" t="s">
        <v>97</v>
      </c>
      <c r="F120" s="5">
        <v>43277.77731797197</v>
      </c>
      <c r="G120" s="4" t="s">
        <v>210</v>
      </c>
    </row>
    <row r="121" spans="4:7" ht="12.75">
      <c r="D121" s="7">
        <v>7536</v>
      </c>
      <c r="E121" s="7" t="s">
        <v>98</v>
      </c>
      <c r="F121" s="5">
        <v>39330.774106878904</v>
      </c>
      <c r="G121" s="4" t="s">
        <v>210</v>
      </c>
    </row>
    <row r="122" spans="4:7" ht="12.75">
      <c r="D122" s="7">
        <v>7537</v>
      </c>
      <c r="E122" s="7" t="s">
        <v>99</v>
      </c>
      <c r="F122" s="5">
        <v>42043.6627399209</v>
      </c>
      <c r="G122" s="4" t="s">
        <v>210</v>
      </c>
    </row>
    <row r="123" spans="4:7" ht="12.75">
      <c r="D123" s="7">
        <v>8135</v>
      </c>
      <c r="E123" s="7" t="s">
        <v>100</v>
      </c>
      <c r="F123" s="5">
        <v>14006.916013198845</v>
      </c>
      <c r="G123" s="4" t="s">
        <v>210</v>
      </c>
    </row>
    <row r="124" spans="4:7" ht="12.75">
      <c r="D124" s="7">
        <v>8145</v>
      </c>
      <c r="E124" s="7" t="s">
        <v>101</v>
      </c>
      <c r="F124" s="5">
        <v>34344.12518007896</v>
      </c>
      <c r="G124" s="4" t="s">
        <v>210</v>
      </c>
    </row>
    <row r="125" spans="4:7" ht="12.75">
      <c r="D125" s="7">
        <v>8160</v>
      </c>
      <c r="E125" s="7" t="s">
        <v>102</v>
      </c>
      <c r="F125" s="5">
        <v>16475.56372751828</v>
      </c>
      <c r="G125" s="4" t="s">
        <v>210</v>
      </c>
    </row>
    <row r="126" spans="3:7" s="1" customFormat="1" ht="12.75">
      <c r="C126" s="2"/>
      <c r="D126" s="7">
        <v>8199</v>
      </c>
      <c r="E126" s="7" t="s">
        <v>103</v>
      </c>
      <c r="F126" s="5">
        <v>36133.981139169424</v>
      </c>
      <c r="G126" s="4" t="s">
        <v>210</v>
      </c>
    </row>
    <row r="127" spans="3:7" s="1" customFormat="1" ht="12.75">
      <c r="C127" s="2"/>
      <c r="D127" s="7">
        <v>8273</v>
      </c>
      <c r="E127" s="7" t="s">
        <v>104</v>
      </c>
      <c r="F127" s="5">
        <v>32585.17048502242</v>
      </c>
      <c r="G127" s="4" t="s">
        <v>210</v>
      </c>
    </row>
    <row r="128" spans="4:7" ht="12.75">
      <c r="D128" s="7">
        <v>8728</v>
      </c>
      <c r="E128" s="7" t="s">
        <v>105</v>
      </c>
      <c r="F128" s="5">
        <v>34605.334773210285</v>
      </c>
      <c r="G128" s="4" t="s">
        <v>210</v>
      </c>
    </row>
    <row r="129" spans="4:7" ht="12.75">
      <c r="D129" s="7">
        <v>8735</v>
      </c>
      <c r="E129" s="7" t="s">
        <v>106</v>
      </c>
      <c r="F129" s="5">
        <v>35423.75842353394</v>
      </c>
      <c r="G129" s="4" t="s">
        <v>210</v>
      </c>
    </row>
    <row r="130" spans="4:7" ht="12.75">
      <c r="D130" s="7">
        <v>8740</v>
      </c>
      <c r="E130" s="7" t="s">
        <v>107</v>
      </c>
      <c r="F130" s="5">
        <v>36929.473678835915</v>
      </c>
      <c r="G130" s="4" t="s">
        <v>210</v>
      </c>
    </row>
    <row r="131" spans="4:7" ht="12.75">
      <c r="D131" s="7">
        <v>8745</v>
      </c>
      <c r="E131" s="7" t="s">
        <v>108</v>
      </c>
      <c r="F131" s="5">
        <v>40143.621644282415</v>
      </c>
      <c r="G131" s="4" t="s">
        <v>210</v>
      </c>
    </row>
    <row r="132" spans="4:7" ht="12.75">
      <c r="D132" s="7">
        <v>8750</v>
      </c>
      <c r="E132" s="7" t="s">
        <v>109</v>
      </c>
      <c r="F132" s="5">
        <v>45267.94945931344</v>
      </c>
      <c r="G132" s="4" t="s">
        <v>210</v>
      </c>
    </row>
    <row r="133" spans="4:7" ht="12.75">
      <c r="D133" s="7">
        <v>8788</v>
      </c>
      <c r="E133" s="7" t="s">
        <v>110</v>
      </c>
      <c r="F133" s="5">
        <v>35343.42823959881</v>
      </c>
      <c r="G133" s="4" t="s">
        <v>210</v>
      </c>
    </row>
    <row r="134" spans="4:7" ht="12.75">
      <c r="D134" s="7">
        <v>8889</v>
      </c>
      <c r="E134" s="7" t="s">
        <v>111</v>
      </c>
      <c r="F134" s="5">
        <v>64301.37536003876</v>
      </c>
      <c r="G134" s="4" t="s">
        <v>210</v>
      </c>
    </row>
    <row r="135" spans="4:7" ht="12.75">
      <c r="D135" s="7">
        <v>8910</v>
      </c>
      <c r="E135" s="7" t="s">
        <v>112</v>
      </c>
      <c r="F135" s="5">
        <v>70094.73716568557</v>
      </c>
      <c r="G135" s="4" t="s">
        <v>210</v>
      </c>
    </row>
    <row r="136" spans="4:7" ht="12.75">
      <c r="D136" s="7">
        <v>8915</v>
      </c>
      <c r="E136" s="7" t="s">
        <v>113</v>
      </c>
      <c r="F136" s="5">
        <v>67069.40484079366</v>
      </c>
      <c r="G136" s="4" t="s">
        <v>210</v>
      </c>
    </row>
    <row r="137" spans="4:7" ht="12.75">
      <c r="D137" s="7">
        <v>8918</v>
      </c>
      <c r="E137" s="7" t="s">
        <v>114</v>
      </c>
      <c r="F137" s="5">
        <v>64301.37536003876</v>
      </c>
      <c r="G137" s="4" t="s">
        <v>210</v>
      </c>
    </row>
    <row r="138" spans="4:7" ht="12.75">
      <c r="D138" s="7">
        <v>16622</v>
      </c>
      <c r="E138" s="7" t="s">
        <v>115</v>
      </c>
      <c r="F138" s="5">
        <v>68090.10758770996</v>
      </c>
      <c r="G138" s="4" t="s">
        <v>210</v>
      </c>
    </row>
    <row r="139" spans="3:7" s="1" customFormat="1" ht="12.75">
      <c r="C139" s="2"/>
      <c r="D139" s="7">
        <v>9085</v>
      </c>
      <c r="E139" s="7" t="s">
        <v>116</v>
      </c>
      <c r="F139" s="5">
        <v>34565.468593259946</v>
      </c>
      <c r="G139" s="4" t="s">
        <v>210</v>
      </c>
    </row>
    <row r="140" spans="3:7" s="1" customFormat="1" ht="12.75">
      <c r="C140" s="2"/>
      <c r="D140" s="7">
        <v>9090</v>
      </c>
      <c r="E140" s="7" t="s">
        <v>117</v>
      </c>
      <c r="F140" s="5">
        <v>36821.23348171065</v>
      </c>
      <c r="G140" s="4" t="s">
        <v>210</v>
      </c>
    </row>
    <row r="141" spans="3:7" s="1" customFormat="1" ht="12.75">
      <c r="C141" s="2"/>
      <c r="D141" s="7">
        <v>9095</v>
      </c>
      <c r="E141" s="7" t="s">
        <v>118</v>
      </c>
      <c r="F141" s="5">
        <v>37551.023658307204</v>
      </c>
      <c r="G141" s="4" t="s">
        <v>210</v>
      </c>
    </row>
    <row r="142" spans="3:7" s="1" customFormat="1" ht="12.75">
      <c r="C142" s="2"/>
      <c r="D142" s="7">
        <v>9105</v>
      </c>
      <c r="E142" s="7" t="s">
        <v>119</v>
      </c>
      <c r="F142" s="5">
        <v>52078.354261555585</v>
      </c>
      <c r="G142" s="4" t="s">
        <v>210</v>
      </c>
    </row>
    <row r="143" spans="3:7" s="1" customFormat="1" ht="25.5">
      <c r="C143" s="2"/>
      <c r="D143" s="7">
        <v>9160</v>
      </c>
      <c r="E143" s="7" t="s">
        <v>198</v>
      </c>
      <c r="F143" s="5">
        <v>30288.584842099528</v>
      </c>
      <c r="G143" s="4" t="s">
        <v>210</v>
      </c>
    </row>
    <row r="144" spans="3:7" s="1" customFormat="1" ht="12.75">
      <c r="C144" s="2"/>
      <c r="D144" s="7">
        <v>9171</v>
      </c>
      <c r="E144" s="7" t="s">
        <v>120</v>
      </c>
      <c r="F144" s="5">
        <v>30288.584842099528</v>
      </c>
      <c r="G144" s="4" t="s">
        <v>210</v>
      </c>
    </row>
    <row r="145" spans="3:7" s="1" customFormat="1" ht="12.75">
      <c r="C145" s="2"/>
      <c r="D145" s="7">
        <v>9172</v>
      </c>
      <c r="E145" s="7" t="s">
        <v>121</v>
      </c>
      <c r="F145" s="5">
        <v>32172.604767309105</v>
      </c>
      <c r="G145" s="4" t="s">
        <v>210</v>
      </c>
    </row>
    <row r="146" spans="3:7" s="1" customFormat="1" ht="12.75">
      <c r="C146" s="2"/>
      <c r="D146" s="7">
        <v>9217</v>
      </c>
      <c r="E146" s="7" t="s">
        <v>175</v>
      </c>
      <c r="F146" s="5">
        <v>35904.851531294364</v>
      </c>
      <c r="G146" s="4" t="s">
        <v>210</v>
      </c>
    </row>
    <row r="147" spans="3:7" s="1" customFormat="1" ht="12.75">
      <c r="C147" s="2"/>
      <c r="D147" s="7">
        <v>9218</v>
      </c>
      <c r="E147" s="7" t="s">
        <v>176</v>
      </c>
      <c r="F147" s="5">
        <v>36821.23348171065</v>
      </c>
      <c r="G147" s="4" t="s">
        <v>210</v>
      </c>
    </row>
    <row r="148" spans="3:7" s="1" customFormat="1" ht="12.75">
      <c r="C148" s="2"/>
      <c r="D148" s="7">
        <v>9226</v>
      </c>
      <c r="E148" s="7" t="s">
        <v>122</v>
      </c>
      <c r="F148" s="5">
        <v>33286.19635100819</v>
      </c>
      <c r="G148" s="4" t="s">
        <v>210</v>
      </c>
    </row>
    <row r="149" spans="3:7" s="1" customFormat="1" ht="12.75">
      <c r="C149" s="2"/>
      <c r="D149" s="7">
        <v>9400</v>
      </c>
      <c r="E149" s="7" t="s">
        <v>123</v>
      </c>
      <c r="F149" s="5">
        <v>27650.73378179047</v>
      </c>
      <c r="G149" s="4" t="s">
        <v>210</v>
      </c>
    </row>
    <row r="150" spans="3:7" s="1" customFormat="1" ht="12.75">
      <c r="C150" s="2"/>
      <c r="D150" s="7">
        <v>9712</v>
      </c>
      <c r="E150" s="7" t="s">
        <v>124</v>
      </c>
      <c r="F150" s="5">
        <v>10164.90511920807</v>
      </c>
      <c r="G150" s="4" t="s">
        <v>210</v>
      </c>
    </row>
    <row r="151" spans="4:7" ht="12.75">
      <c r="D151" s="7">
        <v>9713</v>
      </c>
      <c r="E151" s="7" t="s">
        <v>125</v>
      </c>
      <c r="F151" s="5">
        <v>10227.1266260023</v>
      </c>
      <c r="G151" s="4" t="s">
        <v>210</v>
      </c>
    </row>
    <row r="152" spans="4:7" ht="12.75">
      <c r="D152" s="7">
        <v>9714</v>
      </c>
      <c r="E152" s="7" t="s">
        <v>126</v>
      </c>
      <c r="F152" s="5">
        <v>10408.76830476867</v>
      </c>
      <c r="G152" s="4" t="s">
        <v>210</v>
      </c>
    </row>
    <row r="153" spans="3:7" s="1" customFormat="1" ht="12.75">
      <c r="C153" s="2"/>
      <c r="D153" s="7">
        <v>9833</v>
      </c>
      <c r="E153" s="7" t="s">
        <v>127</v>
      </c>
      <c r="F153" s="5">
        <v>28836.689849403658</v>
      </c>
      <c r="G153" s="4" t="s">
        <v>210</v>
      </c>
    </row>
    <row r="154" spans="4:7" ht="12.75">
      <c r="D154" s="7">
        <v>10228</v>
      </c>
      <c r="E154" s="7" t="s">
        <v>177</v>
      </c>
      <c r="F154" s="5">
        <v>10672.268538270206</v>
      </c>
      <c r="G154" s="4" t="s">
        <v>210</v>
      </c>
    </row>
    <row r="155" spans="4:7" ht="12.75">
      <c r="D155" s="7">
        <v>10274</v>
      </c>
      <c r="E155" s="7" t="s">
        <v>128</v>
      </c>
      <c r="F155" s="5">
        <v>19775.83045779977</v>
      </c>
      <c r="G155" s="4" t="s">
        <v>210</v>
      </c>
    </row>
    <row r="156" spans="4:7" ht="12.75">
      <c r="D156" s="7">
        <v>10288</v>
      </c>
      <c r="E156" s="7" t="s">
        <v>129</v>
      </c>
      <c r="F156" s="5">
        <v>10445.431096142212</v>
      </c>
      <c r="G156" s="4" t="s">
        <v>210</v>
      </c>
    </row>
    <row r="157" spans="4:7" ht="12.75">
      <c r="D157" s="7">
        <v>11079</v>
      </c>
      <c r="E157" s="7" t="s">
        <v>199</v>
      </c>
      <c r="F157" s="5">
        <v>17287.505919967523</v>
      </c>
      <c r="G157" s="4" t="s">
        <v>210</v>
      </c>
    </row>
    <row r="158" spans="4:7" ht="12.75">
      <c r="D158" s="7">
        <v>11080</v>
      </c>
      <c r="E158" s="7" t="s">
        <v>200</v>
      </c>
      <c r="F158" s="5">
        <v>24687.313500776178</v>
      </c>
      <c r="G158" s="4" t="s">
        <v>210</v>
      </c>
    </row>
    <row r="159" spans="4:7" ht="12.75">
      <c r="D159" s="7">
        <v>11421</v>
      </c>
      <c r="E159" s="7" t="s">
        <v>130</v>
      </c>
      <c r="F159" s="5">
        <v>16782.77004959297</v>
      </c>
      <c r="G159" s="4" t="s">
        <v>210</v>
      </c>
    </row>
    <row r="160" spans="4:7" ht="12.75">
      <c r="D160" s="7">
        <v>11432</v>
      </c>
      <c r="E160" s="7" t="s">
        <v>131</v>
      </c>
      <c r="F160" s="5">
        <v>23838.057200250452</v>
      </c>
      <c r="G160" s="4" t="s">
        <v>210</v>
      </c>
    </row>
    <row r="161" spans="4:7" ht="12.75">
      <c r="D161" s="7">
        <v>11443</v>
      </c>
      <c r="E161" s="7" t="s">
        <v>132</v>
      </c>
      <c r="F161" s="5">
        <v>25768.46500629284</v>
      </c>
      <c r="G161" s="4" t="s">
        <v>210</v>
      </c>
    </row>
    <row r="162" spans="4:7" ht="12.75">
      <c r="D162" s="7">
        <v>11430</v>
      </c>
      <c r="E162" s="7" t="s">
        <v>133</v>
      </c>
      <c r="F162" s="5">
        <v>24358.529658211566</v>
      </c>
      <c r="G162" s="4" t="s">
        <v>210</v>
      </c>
    </row>
    <row r="163" spans="4:7" ht="12.75">
      <c r="D163" s="7">
        <v>11492</v>
      </c>
      <c r="E163" s="7" t="s">
        <v>134</v>
      </c>
      <c r="F163" s="5">
        <v>29596.043388355927</v>
      </c>
      <c r="G163" s="4" t="s">
        <v>210</v>
      </c>
    </row>
    <row r="164" spans="4:7" ht="12.75">
      <c r="D164" s="7">
        <v>11493</v>
      </c>
      <c r="E164" s="7" t="s">
        <v>135</v>
      </c>
      <c r="F164" s="5">
        <v>32381.304859545573</v>
      </c>
      <c r="G164" s="4" t="s">
        <v>210</v>
      </c>
    </row>
    <row r="165" spans="4:7" ht="12.75">
      <c r="D165" s="7">
        <v>11494</v>
      </c>
      <c r="E165" s="7" t="s">
        <v>136</v>
      </c>
      <c r="F165" s="5">
        <v>36877.74919235995</v>
      </c>
      <c r="G165" s="4" t="s">
        <v>210</v>
      </c>
    </row>
    <row r="166" spans="4:7" ht="12.75">
      <c r="D166" s="7">
        <v>11578</v>
      </c>
      <c r="E166" s="7" t="s">
        <v>137</v>
      </c>
      <c r="F166" s="5">
        <v>17703.464064526306</v>
      </c>
      <c r="G166" s="4" t="s">
        <v>210</v>
      </c>
    </row>
    <row r="167" spans="4:7" ht="12.75">
      <c r="D167" s="7">
        <v>11579</v>
      </c>
      <c r="E167" s="7" t="s">
        <v>138</v>
      </c>
      <c r="F167" s="5">
        <v>23838.057200250452</v>
      </c>
      <c r="G167" s="4" t="s">
        <v>210</v>
      </c>
    </row>
    <row r="168" spans="4:7" ht="12.75">
      <c r="D168" s="7">
        <v>11589</v>
      </c>
      <c r="E168" s="7" t="s">
        <v>139</v>
      </c>
      <c r="F168" s="5">
        <v>24912.640376921427</v>
      </c>
      <c r="G168" s="4" t="s">
        <v>210</v>
      </c>
    </row>
    <row r="169" spans="4:7" ht="12.75">
      <c r="D169" s="7">
        <v>11580</v>
      </c>
      <c r="E169" s="7" t="s">
        <v>140</v>
      </c>
      <c r="F169" s="5">
        <v>24577.91388107699</v>
      </c>
      <c r="G169" s="4" t="s">
        <v>210</v>
      </c>
    </row>
    <row r="170" spans="4:7" ht="12.75">
      <c r="D170" s="7">
        <v>12247</v>
      </c>
      <c r="E170" s="7" t="s">
        <v>141</v>
      </c>
      <c r="F170" s="5">
        <v>13066.279473447416</v>
      </c>
      <c r="G170" s="4" t="s">
        <v>210</v>
      </c>
    </row>
    <row r="171" spans="4:7" ht="12.75">
      <c r="D171" s="7">
        <v>12258</v>
      </c>
      <c r="E171" s="7" t="s">
        <v>142</v>
      </c>
      <c r="F171" s="5">
        <v>13066.279473447416</v>
      </c>
      <c r="G171" s="4" t="s">
        <v>210</v>
      </c>
    </row>
    <row r="172" spans="3:7" s="1" customFormat="1" ht="12.75">
      <c r="C172" s="2"/>
      <c r="D172" s="7">
        <v>12349</v>
      </c>
      <c r="E172" s="7" t="s">
        <v>143</v>
      </c>
      <c r="F172" s="5">
        <v>28736.66212524519</v>
      </c>
      <c r="G172" s="4" t="s">
        <v>210</v>
      </c>
    </row>
    <row r="173" spans="4:7" ht="12.75">
      <c r="D173" s="7">
        <v>12383</v>
      </c>
      <c r="E173" s="7" t="s">
        <v>144</v>
      </c>
      <c r="F173" s="5">
        <v>25227.88925353452</v>
      </c>
      <c r="G173" s="4" t="s">
        <v>210</v>
      </c>
    </row>
    <row r="174" spans="4:7" ht="12.75">
      <c r="D174" s="7">
        <v>12891</v>
      </c>
      <c r="E174" s="7" t="s">
        <v>201</v>
      </c>
      <c r="F174" s="5">
        <v>9662.86651381662</v>
      </c>
      <c r="G174" s="4" t="s">
        <v>210</v>
      </c>
    </row>
    <row r="175" spans="4:7" ht="12.75">
      <c r="D175" s="7">
        <v>12902</v>
      </c>
      <c r="E175" s="7" t="s">
        <v>202</v>
      </c>
      <c r="F175" s="5">
        <v>10578.596898690175</v>
      </c>
      <c r="G175" s="4" t="s">
        <v>210</v>
      </c>
    </row>
    <row r="176" spans="4:7" ht="12.75">
      <c r="D176" s="7">
        <v>13535</v>
      </c>
      <c r="E176" s="7" t="s">
        <v>145</v>
      </c>
      <c r="F176" s="5">
        <v>35828.97813912089</v>
      </c>
      <c r="G176" s="4" t="s">
        <v>210</v>
      </c>
    </row>
    <row r="177" spans="4:7" ht="12.75">
      <c r="D177" s="7">
        <v>13199</v>
      </c>
      <c r="E177" s="7" t="s">
        <v>146</v>
      </c>
      <c r="F177" s="5">
        <v>34440.8105151932</v>
      </c>
      <c r="G177" s="4" t="s">
        <v>210</v>
      </c>
    </row>
    <row r="178" spans="4:7" ht="12.75">
      <c r="D178" s="7">
        <v>12808</v>
      </c>
      <c r="E178" s="7" t="s">
        <v>147</v>
      </c>
      <c r="F178" s="5">
        <v>35828.97813912089</v>
      </c>
      <c r="G178" s="4" t="s">
        <v>210</v>
      </c>
    </row>
    <row r="179" spans="4:7" ht="12.75">
      <c r="D179" s="7">
        <v>13255</v>
      </c>
      <c r="E179" s="7" t="s">
        <v>148</v>
      </c>
      <c r="F179" s="5">
        <v>11095.488354945146</v>
      </c>
      <c r="G179" s="4" t="s">
        <v>210</v>
      </c>
    </row>
    <row r="180" spans="4:7" ht="12.75">
      <c r="D180" s="7">
        <v>13256</v>
      </c>
      <c r="E180" s="7" t="s">
        <v>149</v>
      </c>
      <c r="F180" s="5">
        <v>11600.735546138814</v>
      </c>
      <c r="G180" s="4" t="s">
        <v>210</v>
      </c>
    </row>
    <row r="181" spans="4:7" ht="12.75">
      <c r="D181" s="7">
        <v>13257</v>
      </c>
      <c r="E181" s="7" t="s">
        <v>150</v>
      </c>
      <c r="F181" s="5">
        <v>12310.951877290518</v>
      </c>
      <c r="G181" s="4" t="s">
        <v>210</v>
      </c>
    </row>
    <row r="182" spans="4:7" ht="12.75">
      <c r="D182" s="7">
        <v>13046</v>
      </c>
      <c r="E182" s="7" t="s">
        <v>151</v>
      </c>
      <c r="F182" s="5">
        <v>12002.377105236812</v>
      </c>
      <c r="G182" s="4" t="s">
        <v>210</v>
      </c>
    </row>
    <row r="183" spans="4:7" ht="12.75">
      <c r="D183" s="7">
        <v>13440</v>
      </c>
      <c r="E183" s="7" t="s">
        <v>152</v>
      </c>
      <c r="F183" s="5">
        <v>33938.27329138578</v>
      </c>
      <c r="G183" s="4" t="s">
        <v>210</v>
      </c>
    </row>
    <row r="184" spans="4:7" ht="12.75">
      <c r="D184" s="7">
        <v>13623</v>
      </c>
      <c r="E184" s="7" t="s">
        <v>178</v>
      </c>
      <c r="F184" s="5">
        <v>38359.317696338214</v>
      </c>
      <c r="G184" s="4" t="s">
        <v>210</v>
      </c>
    </row>
    <row r="185" spans="4:7" ht="12.75">
      <c r="D185" s="7">
        <v>13695</v>
      </c>
      <c r="E185" s="7" t="s">
        <v>153</v>
      </c>
      <c r="F185" s="5">
        <v>33539.54973410113</v>
      </c>
      <c r="G185" s="4" t="s">
        <v>210</v>
      </c>
    </row>
    <row r="186" spans="4:7" ht="12.75">
      <c r="D186" s="7">
        <v>13862</v>
      </c>
      <c r="E186" s="7" t="s">
        <v>154</v>
      </c>
      <c r="F186" s="5">
        <v>39027.706139871545</v>
      </c>
      <c r="G186" s="4" t="s">
        <v>210</v>
      </c>
    </row>
    <row r="187" spans="4:7" ht="12.75">
      <c r="D187" s="7">
        <v>14049</v>
      </c>
      <c r="E187" s="7" t="s">
        <v>155</v>
      </c>
      <c r="F187" s="5">
        <v>37305.2897278379</v>
      </c>
      <c r="G187" s="4" t="s">
        <v>210</v>
      </c>
    </row>
    <row r="188" spans="4:7" ht="12.75">
      <c r="D188" s="7">
        <v>14100</v>
      </c>
      <c r="E188" s="7" t="s">
        <v>156</v>
      </c>
      <c r="F188" s="5">
        <v>33539.54973410113</v>
      </c>
      <c r="G188" s="4" t="s">
        <v>210</v>
      </c>
    </row>
    <row r="189" spans="4:7" ht="25.5">
      <c r="D189" s="7">
        <v>14450</v>
      </c>
      <c r="E189" s="7" t="s">
        <v>203</v>
      </c>
      <c r="F189" s="5">
        <v>25900.546722863823</v>
      </c>
      <c r="G189" s="4" t="s">
        <v>210</v>
      </c>
    </row>
    <row r="190" spans="4:7" ht="12.75">
      <c r="D190" s="7">
        <v>14542</v>
      </c>
      <c r="E190" s="7" t="s">
        <v>157</v>
      </c>
      <c r="F190" s="5">
        <v>28001.83686393933</v>
      </c>
      <c r="G190" s="4" t="s">
        <v>210</v>
      </c>
    </row>
    <row r="191" spans="4:7" ht="12.75">
      <c r="D191" s="7">
        <v>14543</v>
      </c>
      <c r="E191" s="7" t="s">
        <v>158</v>
      </c>
      <c r="F191" s="5">
        <v>20029.23670351923</v>
      </c>
      <c r="G191" s="4" t="s">
        <v>210</v>
      </c>
    </row>
    <row r="192" spans="4:7" ht="12.75">
      <c r="D192" s="7">
        <v>14720</v>
      </c>
      <c r="E192" s="7" t="s">
        <v>204</v>
      </c>
      <c r="F192" s="5">
        <v>10578.596898690175</v>
      </c>
      <c r="G192" s="4" t="s">
        <v>210</v>
      </c>
    </row>
    <row r="193" spans="4:7" ht="12.75">
      <c r="D193" s="7">
        <v>14721</v>
      </c>
      <c r="E193" s="7" t="s">
        <v>159</v>
      </c>
      <c r="F193" s="5">
        <v>10578.596898690175</v>
      </c>
      <c r="G193" s="4" t="s">
        <v>210</v>
      </c>
    </row>
    <row r="194" spans="4:7" ht="12.75">
      <c r="D194" s="7">
        <v>14722</v>
      </c>
      <c r="E194" s="7" t="s">
        <v>160</v>
      </c>
      <c r="F194" s="5">
        <v>11074.802866746671</v>
      </c>
      <c r="G194" s="4" t="s">
        <v>210</v>
      </c>
    </row>
    <row r="195" spans="4:7" ht="12.75">
      <c r="D195" s="7">
        <v>14723</v>
      </c>
      <c r="E195" s="7" t="s">
        <v>205</v>
      </c>
      <c r="F195" s="5">
        <v>11600.735546138814</v>
      </c>
      <c r="G195" s="4" t="s">
        <v>210</v>
      </c>
    </row>
    <row r="196" spans="4:7" ht="12.75">
      <c r="D196" s="7">
        <v>15020</v>
      </c>
      <c r="E196" s="7" t="s">
        <v>161</v>
      </c>
      <c r="F196" s="5">
        <v>11602.648264943591</v>
      </c>
      <c r="G196" s="4" t="s">
        <v>210</v>
      </c>
    </row>
    <row r="197" spans="4:7" ht="12.75">
      <c r="D197" s="7">
        <v>15025</v>
      </c>
      <c r="E197" s="7" t="s">
        <v>162</v>
      </c>
      <c r="F197" s="5">
        <v>12447.856470657322</v>
      </c>
      <c r="G197" s="4" t="s">
        <v>210</v>
      </c>
    </row>
    <row r="198" spans="4:7" ht="12.75">
      <c r="D198" s="7">
        <v>15228</v>
      </c>
      <c r="E198" s="7" t="s">
        <v>179</v>
      </c>
      <c r="F198" s="5">
        <v>9257.932272380092</v>
      </c>
      <c r="G198" s="4" t="s">
        <v>210</v>
      </c>
    </row>
    <row r="199" spans="4:7" ht="12.75">
      <c r="D199" s="7">
        <v>15511</v>
      </c>
      <c r="E199" s="7" t="s">
        <v>163</v>
      </c>
      <c r="F199" s="5">
        <v>10164.90511920807</v>
      </c>
      <c r="G199" s="4" t="s">
        <v>210</v>
      </c>
    </row>
    <row r="200" spans="4:7" ht="12.75">
      <c r="D200" s="7">
        <v>15547</v>
      </c>
      <c r="E200" s="7" t="s">
        <v>171</v>
      </c>
      <c r="F200" s="5">
        <v>9258.72937184602</v>
      </c>
      <c r="G200" s="4" t="s">
        <v>210</v>
      </c>
    </row>
    <row r="201" spans="4:7" ht="12.75">
      <c r="D201" s="7">
        <v>15552</v>
      </c>
      <c r="E201" s="7" t="s">
        <v>172</v>
      </c>
      <c r="F201" s="5">
        <v>10164.90511920807</v>
      </c>
      <c r="G201" s="4" t="s">
        <v>210</v>
      </c>
    </row>
    <row r="202" spans="4:7" ht="12.75">
      <c r="D202" s="7">
        <v>15643</v>
      </c>
      <c r="E202" s="7" t="s">
        <v>180</v>
      </c>
      <c r="F202" s="5">
        <v>11298.095555373988</v>
      </c>
      <c r="G202" s="4" t="s">
        <v>210</v>
      </c>
    </row>
    <row r="203" spans="4:7" ht="12.75">
      <c r="D203" s="7">
        <v>15494</v>
      </c>
      <c r="E203" s="7" t="s">
        <v>164</v>
      </c>
      <c r="F203" s="5">
        <v>10579.154203537051</v>
      </c>
      <c r="G203" s="4" t="s">
        <v>210</v>
      </c>
    </row>
    <row r="204" spans="4:7" ht="12.75">
      <c r="D204" s="7">
        <v>15550</v>
      </c>
      <c r="E204" s="7" t="s">
        <v>165</v>
      </c>
      <c r="F204" s="5">
        <v>25349.379845543648</v>
      </c>
      <c r="G204" s="4" t="s">
        <v>210</v>
      </c>
    </row>
    <row r="205" spans="4:7" ht="12.75">
      <c r="D205" s="7">
        <v>15790</v>
      </c>
      <c r="E205" s="7" t="s">
        <v>206</v>
      </c>
      <c r="F205" s="5">
        <v>10914.841916946212</v>
      </c>
      <c r="G205" s="4" t="s">
        <v>210</v>
      </c>
    </row>
    <row r="206" spans="4:7" ht="12.75">
      <c r="D206" s="7">
        <v>15805</v>
      </c>
      <c r="E206" s="7" t="s">
        <v>166</v>
      </c>
      <c r="F206" s="5">
        <v>10077.535699745671</v>
      </c>
      <c r="G206" s="4" t="s">
        <v>210</v>
      </c>
    </row>
    <row r="207" spans="4:7" ht="12.75">
      <c r="D207" s="7">
        <v>15940</v>
      </c>
      <c r="E207" s="7" t="s">
        <v>167</v>
      </c>
      <c r="F207" s="5">
        <v>12619.027778438023</v>
      </c>
      <c r="G207" s="4" t="s">
        <v>210</v>
      </c>
    </row>
    <row r="208" spans="4:7" ht="12.75">
      <c r="D208" s="7">
        <v>15992</v>
      </c>
      <c r="E208" s="7" t="s">
        <v>181</v>
      </c>
      <c r="F208" s="5">
        <v>8655.990236847325</v>
      </c>
      <c r="G208" s="4" t="s">
        <v>210</v>
      </c>
    </row>
    <row r="209" spans="4:7" ht="12.75">
      <c r="D209" s="7">
        <v>15998</v>
      </c>
      <c r="E209" s="7" t="s">
        <v>182</v>
      </c>
      <c r="F209" s="5">
        <v>8749.123071781702</v>
      </c>
      <c r="G209" s="4" t="s">
        <v>210</v>
      </c>
    </row>
  </sheetData>
  <sheetProtection/>
  <mergeCells count="2">
    <mergeCell ref="F2:G2"/>
    <mergeCell ref="D1:G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1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showGridLines="0" tabSelected="1" workbookViewId="0" topLeftCell="A1">
      <selection activeCell="B26" sqref="B26"/>
    </sheetView>
  </sheetViews>
  <sheetFormatPr defaultColWidth="13.00390625" defaultRowHeight="12.75"/>
  <cols>
    <col min="1" max="1" width="30.00390625" style="8" customWidth="1"/>
    <col min="2" max="2" width="45.7109375" style="8" customWidth="1"/>
    <col min="3" max="3" width="8.00390625" style="30" bestFit="1" customWidth="1"/>
    <col min="4" max="4" width="18.57421875" style="31" bestFit="1" customWidth="1"/>
    <col min="5" max="5" width="21.421875" style="32" bestFit="1" customWidth="1"/>
    <col min="6" max="6" width="16.28125" style="32" bestFit="1" customWidth="1"/>
    <col min="7" max="7" width="23.8515625" style="8" customWidth="1"/>
    <col min="8" max="9" width="13.00390625" style="8" customWidth="1"/>
    <col min="10" max="10" width="13.28125" style="8" bestFit="1" customWidth="1"/>
    <col min="11" max="16384" width="13.00390625" style="8" customWidth="1"/>
  </cols>
  <sheetData>
    <row r="1" spans="1:7" ht="21">
      <c r="A1" s="73" t="s">
        <v>212</v>
      </c>
      <c r="B1" s="73"/>
      <c r="C1" s="73"/>
      <c r="D1" s="73"/>
      <c r="E1" s="73"/>
      <c r="F1" s="73"/>
      <c r="G1" s="73"/>
    </row>
    <row r="2" spans="1:7" s="9" customFormat="1" ht="21">
      <c r="A2" s="73" t="s">
        <v>233</v>
      </c>
      <c r="B2" s="73"/>
      <c r="C2" s="73"/>
      <c r="D2" s="73"/>
      <c r="E2" s="73"/>
      <c r="F2" s="73"/>
      <c r="G2" s="73"/>
    </row>
    <row r="3" spans="1:7" ht="15.75" thickBot="1">
      <c r="A3" s="10"/>
      <c r="B3" s="10"/>
      <c r="C3" s="11"/>
      <c r="D3" s="12"/>
      <c r="E3" s="13"/>
      <c r="F3" s="13"/>
      <c r="G3" s="10"/>
    </row>
    <row r="4" spans="1:7" ht="30" customHeight="1" thickBot="1">
      <c r="A4" s="43" t="s">
        <v>213</v>
      </c>
      <c r="B4" s="44"/>
      <c r="C4" s="45"/>
      <c r="D4" s="46"/>
      <c r="E4" s="47"/>
      <c r="F4" s="48"/>
      <c r="G4" s="42">
        <f>+G6</f>
        <v>5000000000</v>
      </c>
    </row>
    <row r="5" spans="1:7" s="9" customFormat="1" ht="30">
      <c r="A5" s="14" t="s">
        <v>214</v>
      </c>
      <c r="B5" s="15" t="s">
        <v>215</v>
      </c>
      <c r="C5" s="15" t="s">
        <v>216</v>
      </c>
      <c r="D5" s="16" t="s">
        <v>217</v>
      </c>
      <c r="E5" s="17" t="s">
        <v>218</v>
      </c>
      <c r="F5" s="17" t="s">
        <v>219</v>
      </c>
      <c r="G5" s="18" t="s">
        <v>220</v>
      </c>
    </row>
    <row r="6" spans="1:7" ht="15">
      <c r="A6" s="19" t="s">
        <v>221</v>
      </c>
      <c r="B6" s="20" t="s">
        <v>222</v>
      </c>
      <c r="C6" s="15"/>
      <c r="D6" s="21"/>
      <c r="E6" s="22"/>
      <c r="F6" s="22"/>
      <c r="G6" s="23">
        <f>SUM(F8:F22)</f>
        <v>5000000000</v>
      </c>
    </row>
    <row r="7" spans="1:7" ht="15">
      <c r="A7" s="26"/>
      <c r="B7" s="27"/>
      <c r="C7" s="24"/>
      <c r="D7" s="25"/>
      <c r="E7" s="28"/>
      <c r="F7" s="28"/>
      <c r="G7" s="29"/>
    </row>
    <row r="8" spans="1:7" ht="15">
      <c r="A8" s="49" t="s">
        <v>224</v>
      </c>
      <c r="B8" s="50" t="s">
        <v>225</v>
      </c>
      <c r="C8" s="51"/>
      <c r="D8" s="52"/>
      <c r="E8" s="53"/>
      <c r="F8" s="54">
        <f>SUM(E9:E10)</f>
        <v>1880000000</v>
      </c>
      <c r="G8" s="29"/>
    </row>
    <row r="9" spans="1:7" ht="15">
      <c r="A9" s="49"/>
      <c r="B9" s="55" t="s">
        <v>241</v>
      </c>
      <c r="C9" s="56">
        <f>74+16</f>
        <v>90</v>
      </c>
      <c r="D9" s="52">
        <v>20000000</v>
      </c>
      <c r="E9" s="53">
        <f>C9*D9</f>
        <v>1800000000</v>
      </c>
      <c r="F9" s="54"/>
      <c r="G9" s="29"/>
    </row>
    <row r="10" spans="1:7" ht="15">
      <c r="A10" s="49"/>
      <c r="B10" s="55" t="s">
        <v>242</v>
      </c>
      <c r="C10" s="56">
        <v>1</v>
      </c>
      <c r="D10" s="52">
        <v>80000000</v>
      </c>
      <c r="E10" s="53">
        <f>C10*D10</f>
        <v>80000000</v>
      </c>
      <c r="F10" s="54"/>
      <c r="G10" s="29"/>
    </row>
    <row r="11" spans="1:7" ht="15">
      <c r="A11" s="49" t="s">
        <v>234</v>
      </c>
      <c r="B11" s="50" t="s">
        <v>235</v>
      </c>
      <c r="C11" s="56"/>
      <c r="D11" s="52"/>
      <c r="E11" s="53"/>
      <c r="F11" s="54">
        <f>SUM(E12:E16)</f>
        <v>418095000</v>
      </c>
      <c r="G11" s="29"/>
    </row>
    <row r="12" spans="1:7" ht="15">
      <c r="A12" s="49"/>
      <c r="B12" s="55" t="s">
        <v>237</v>
      </c>
      <c r="C12" s="62">
        <v>1</v>
      </c>
      <c r="D12" s="52">
        <v>24000000</v>
      </c>
      <c r="E12" s="65">
        <f>+D12*C12</f>
        <v>24000000</v>
      </c>
      <c r="F12" s="54"/>
      <c r="G12" s="29"/>
    </row>
    <row r="13" spans="1:7" ht="15">
      <c r="A13" s="49"/>
      <c r="B13" s="55" t="s">
        <v>243</v>
      </c>
      <c r="C13" s="62">
        <v>4</v>
      </c>
      <c r="D13" s="52">
        <v>5590000</v>
      </c>
      <c r="E13" s="65">
        <f>+D13*C13</f>
        <v>22360000</v>
      </c>
      <c r="F13" s="54"/>
      <c r="G13" s="29"/>
    </row>
    <row r="14" spans="1:7" ht="15">
      <c r="A14" s="49"/>
      <c r="B14" s="55" t="s">
        <v>238</v>
      </c>
      <c r="C14" s="56">
        <v>3</v>
      </c>
      <c r="D14" s="64">
        <v>8385000</v>
      </c>
      <c r="E14" s="65">
        <f>+D14*C14</f>
        <v>25155000</v>
      </c>
      <c r="F14" s="54"/>
      <c r="G14" s="29"/>
    </row>
    <row r="15" spans="1:7" ht="30">
      <c r="A15" s="49"/>
      <c r="B15" s="55" t="s">
        <v>239</v>
      </c>
      <c r="C15" s="56">
        <v>1</v>
      </c>
      <c r="D15" s="64">
        <v>279500000</v>
      </c>
      <c r="E15" s="66">
        <f>C16*D15</f>
        <v>279500000</v>
      </c>
      <c r="F15" s="54"/>
      <c r="G15" s="29"/>
    </row>
    <row r="16" spans="1:7" ht="30">
      <c r="A16" s="49"/>
      <c r="B16" s="55" t="s">
        <v>240</v>
      </c>
      <c r="C16" s="56">
        <v>1</v>
      </c>
      <c r="D16" s="64">
        <v>67080000</v>
      </c>
      <c r="E16" s="66">
        <f>+D16*C16</f>
        <v>67080000</v>
      </c>
      <c r="F16" s="54"/>
      <c r="G16" s="29"/>
    </row>
    <row r="17" spans="1:7" ht="15">
      <c r="A17" s="49" t="s">
        <v>226</v>
      </c>
      <c r="B17" s="50" t="s">
        <v>227</v>
      </c>
      <c r="C17" s="56"/>
      <c r="D17" s="52"/>
      <c r="E17" s="53"/>
      <c r="F17" s="54"/>
      <c r="G17" s="29"/>
    </row>
    <row r="18" spans="1:7" ht="15">
      <c r="A18" s="49"/>
      <c r="B18" s="57" t="s">
        <v>229</v>
      </c>
      <c r="C18" s="70">
        <v>10</v>
      </c>
      <c r="D18" s="52">
        <v>27950000</v>
      </c>
      <c r="E18" s="68">
        <f>C18*D18</f>
        <v>279500000</v>
      </c>
      <c r="F18" s="54">
        <f>SUM(E18:E21)</f>
        <v>685340000</v>
      </c>
      <c r="G18" s="29"/>
    </row>
    <row r="19" spans="1:7" ht="15">
      <c r="A19" s="49"/>
      <c r="B19" s="57" t="s">
        <v>230</v>
      </c>
      <c r="C19" s="56">
        <v>143</v>
      </c>
      <c r="D19" s="52">
        <v>450000</v>
      </c>
      <c r="E19" s="53">
        <f>+D19*C19</f>
        <v>64350000</v>
      </c>
      <c r="F19" s="54"/>
      <c r="G19" s="29"/>
    </row>
    <row r="20" spans="1:7" ht="15">
      <c r="A20" s="49"/>
      <c r="B20" s="57" t="s">
        <v>228</v>
      </c>
      <c r="C20" s="56">
        <v>165</v>
      </c>
      <c r="D20" s="52">
        <v>1006000</v>
      </c>
      <c r="E20" s="53">
        <f>+D20*C20</f>
        <v>165990000</v>
      </c>
      <c r="F20" s="54"/>
      <c r="G20" s="29"/>
    </row>
    <row r="21" spans="1:7" ht="15">
      <c r="A21" s="58"/>
      <c r="B21" s="57" t="s">
        <v>223</v>
      </c>
      <c r="C21" s="56">
        <v>270</v>
      </c>
      <c r="D21" s="52">
        <v>650000</v>
      </c>
      <c r="E21" s="53">
        <f>+D21*C21</f>
        <v>175500000</v>
      </c>
      <c r="F21" s="54"/>
      <c r="G21" s="29"/>
    </row>
    <row r="22" spans="1:7" ht="15">
      <c r="A22" s="49" t="s">
        <v>231</v>
      </c>
      <c r="B22" s="50" t="s">
        <v>232</v>
      </c>
      <c r="C22" s="59"/>
      <c r="D22" s="60"/>
      <c r="E22" s="53"/>
      <c r="F22" s="67">
        <f>SUM(E23)</f>
        <v>2016565000</v>
      </c>
      <c r="G22" s="33"/>
    </row>
    <row r="23" spans="1:7" ht="15">
      <c r="A23" s="61"/>
      <c r="B23" s="38" t="s">
        <v>236</v>
      </c>
      <c r="C23" s="59">
        <v>1</v>
      </c>
      <c r="D23" s="60">
        <f>2007695000+8870000</f>
        <v>2016565000</v>
      </c>
      <c r="E23" s="53">
        <f>+D23*C23</f>
        <v>2016565000</v>
      </c>
      <c r="F23" s="60"/>
      <c r="G23" s="33"/>
    </row>
    <row r="24" spans="1:7" ht="15.75" thickBot="1">
      <c r="A24" s="34"/>
      <c r="B24" s="39"/>
      <c r="C24" s="40"/>
      <c r="D24" s="35"/>
      <c r="E24" s="41"/>
      <c r="F24" s="36"/>
      <c r="G24" s="37"/>
    </row>
    <row r="26" ht="15">
      <c r="B26" s="69"/>
    </row>
    <row r="27" ht="15">
      <c r="B27" s="63"/>
    </row>
    <row r="28" ht="15">
      <c r="B28" s="63"/>
    </row>
    <row r="29" spans="2:3" ht="15">
      <c r="B29" s="63"/>
      <c r="C29" s="8"/>
    </row>
    <row r="30" ht="15">
      <c r="B30" s="6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msiles</dc:creator>
  <cp:keywords/>
  <dc:description/>
  <cp:lastModifiedBy>Mauricio Fonseca Umaña</cp:lastModifiedBy>
  <cp:lastPrinted>2016-10-11T21:03:38Z</cp:lastPrinted>
  <dcterms:created xsi:type="dcterms:W3CDTF">2005-07-15T15:53:21Z</dcterms:created>
  <dcterms:modified xsi:type="dcterms:W3CDTF">2017-03-09T15:32:41Z</dcterms:modified>
  <cp:category/>
  <cp:version/>
  <cp:contentType/>
  <cp:contentStatus/>
</cp:coreProperties>
</file>